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2\NVG\Excel\BUMA en SENA\BUMA en SENA 2019\"/>
    </mc:Choice>
  </mc:AlternateContent>
  <xr:revisionPtr revIDLastSave="0" documentId="13_ncr:1_{1DB8AB08-D9AF-43EF-BEF5-362D4B609238}" xr6:coauthVersionLast="36" xr6:coauthVersionMax="36" xr10:uidLastSave="{00000000-0000-0000-0000-000000000000}"/>
  <bookViews>
    <workbookView xWindow="0" yWindow="0" windowWidth="26265" windowHeight="10695" xr2:uid="{00000000-000D-0000-FFFF-FFFF00000000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" i="1" l="1"/>
  <c r="K17" i="1"/>
  <c r="K18" i="1"/>
  <c r="K19" i="1"/>
  <c r="K20" i="1"/>
  <c r="K21" i="1"/>
  <c r="K22" i="1"/>
  <c r="K23" i="1"/>
  <c r="K24" i="1"/>
  <c r="K32" i="1"/>
  <c r="K33" i="1"/>
  <c r="K34" i="1"/>
  <c r="K35" i="1"/>
  <c r="K36" i="1"/>
  <c r="K37" i="1"/>
  <c r="K38" i="1"/>
  <c r="K39" i="1"/>
  <c r="K40" i="1"/>
  <c r="K41" i="1"/>
  <c r="K49" i="1"/>
  <c r="K50" i="1"/>
  <c r="K51" i="1"/>
  <c r="K52" i="1"/>
  <c r="K53" i="1"/>
  <c r="K54" i="1"/>
  <c r="K55" i="1"/>
  <c r="K56" i="1"/>
  <c r="K57" i="1"/>
  <c r="K58" i="1"/>
  <c r="K66" i="1"/>
  <c r="K67" i="1"/>
  <c r="K68" i="1"/>
  <c r="K69" i="1"/>
  <c r="K70" i="1"/>
  <c r="K71" i="1"/>
  <c r="K72" i="1"/>
  <c r="K73" i="1"/>
  <c r="K74" i="1"/>
  <c r="K75" i="1"/>
  <c r="K83" i="1"/>
  <c r="K84" i="1"/>
  <c r="K15" i="1"/>
  <c r="J16" i="1"/>
  <c r="J17" i="1"/>
  <c r="J18" i="1"/>
  <c r="J19" i="1"/>
  <c r="J20" i="1"/>
  <c r="J21" i="1"/>
  <c r="J22" i="1"/>
  <c r="J23" i="1"/>
  <c r="J24" i="1"/>
  <c r="J32" i="1"/>
  <c r="J33" i="1"/>
  <c r="J34" i="1"/>
  <c r="J35" i="1"/>
  <c r="J36" i="1"/>
  <c r="J37" i="1"/>
  <c r="J38" i="1"/>
  <c r="J39" i="1"/>
  <c r="J40" i="1"/>
  <c r="J41" i="1"/>
  <c r="J49" i="1"/>
  <c r="J50" i="1"/>
  <c r="J51" i="1"/>
  <c r="J52" i="1"/>
  <c r="J53" i="1"/>
  <c r="J54" i="1"/>
  <c r="J55" i="1"/>
  <c r="J56" i="1"/>
  <c r="J57" i="1"/>
  <c r="J58" i="1"/>
  <c r="J66" i="1"/>
  <c r="J67" i="1"/>
  <c r="J68" i="1"/>
  <c r="J69" i="1"/>
  <c r="J70" i="1"/>
  <c r="J71" i="1"/>
  <c r="J72" i="1"/>
  <c r="J73" i="1"/>
  <c r="J74" i="1"/>
  <c r="J75" i="1"/>
  <c r="J83" i="1"/>
  <c r="J84" i="1"/>
  <c r="J15" i="1"/>
  <c r="F32" i="1"/>
  <c r="F33" i="1"/>
  <c r="F34" i="1"/>
  <c r="F35" i="1"/>
  <c r="F36" i="1"/>
  <c r="F37" i="1"/>
  <c r="F38" i="1"/>
  <c r="F39" i="1"/>
  <c r="F40" i="1"/>
  <c r="F41" i="1"/>
  <c r="F49" i="1"/>
  <c r="F50" i="1"/>
  <c r="F51" i="1"/>
  <c r="F52" i="1"/>
  <c r="F53" i="1"/>
  <c r="F54" i="1"/>
  <c r="F55" i="1"/>
  <c r="F56" i="1"/>
  <c r="F57" i="1"/>
  <c r="F58" i="1"/>
  <c r="F66" i="1"/>
  <c r="F67" i="1"/>
  <c r="F68" i="1"/>
  <c r="F69" i="1"/>
  <c r="F70" i="1"/>
  <c r="F71" i="1"/>
  <c r="F72" i="1"/>
  <c r="F73" i="1"/>
  <c r="F74" i="1"/>
  <c r="F75" i="1"/>
  <c r="F83" i="1"/>
  <c r="F84" i="1"/>
  <c r="E32" i="1"/>
  <c r="E33" i="1"/>
  <c r="E34" i="1"/>
  <c r="E35" i="1"/>
  <c r="E36" i="1"/>
  <c r="E37" i="1"/>
  <c r="E38" i="1"/>
  <c r="E39" i="1"/>
  <c r="E40" i="1"/>
  <c r="E41" i="1"/>
  <c r="E49" i="1"/>
  <c r="E50" i="1"/>
  <c r="E51" i="1"/>
  <c r="E52" i="1"/>
  <c r="E53" i="1"/>
  <c r="E54" i="1"/>
  <c r="E55" i="1"/>
  <c r="E56" i="1"/>
  <c r="E57" i="1"/>
  <c r="E58" i="1"/>
  <c r="E66" i="1"/>
  <c r="E67" i="1"/>
  <c r="E68" i="1"/>
  <c r="E69" i="1"/>
  <c r="E70" i="1"/>
  <c r="E71" i="1"/>
  <c r="E72" i="1"/>
  <c r="E73" i="1"/>
  <c r="E74" i="1"/>
  <c r="E75" i="1"/>
  <c r="E83" i="1"/>
  <c r="E84" i="1"/>
  <c r="D32" i="1"/>
  <c r="D33" i="1"/>
  <c r="D34" i="1"/>
  <c r="D35" i="1"/>
  <c r="D36" i="1"/>
  <c r="D37" i="1"/>
  <c r="D38" i="1"/>
  <c r="D39" i="1"/>
  <c r="D40" i="1"/>
  <c r="D41" i="1"/>
  <c r="D49" i="1"/>
  <c r="D50" i="1"/>
  <c r="D51" i="1"/>
  <c r="D52" i="1"/>
  <c r="D53" i="1"/>
  <c r="D54" i="1"/>
  <c r="D55" i="1"/>
  <c r="D56" i="1"/>
  <c r="D57" i="1"/>
  <c r="D58" i="1"/>
  <c r="D66" i="1"/>
  <c r="D67" i="1"/>
  <c r="D68" i="1"/>
  <c r="D69" i="1"/>
  <c r="D70" i="1"/>
  <c r="D71" i="1"/>
  <c r="D72" i="1"/>
  <c r="D73" i="1"/>
  <c r="D74" i="1"/>
  <c r="D75" i="1"/>
  <c r="D83" i="1"/>
  <c r="D84" i="1"/>
  <c r="C32" i="1"/>
  <c r="C33" i="1"/>
  <c r="C34" i="1"/>
  <c r="C35" i="1"/>
  <c r="C36" i="1"/>
  <c r="C37" i="1"/>
  <c r="C38" i="1"/>
  <c r="C39" i="1"/>
  <c r="C40" i="1"/>
  <c r="C41" i="1"/>
  <c r="C49" i="1"/>
  <c r="C50" i="1"/>
  <c r="C51" i="1"/>
  <c r="C52" i="1"/>
  <c r="C53" i="1"/>
  <c r="C54" i="1"/>
  <c r="C55" i="1"/>
  <c r="C56" i="1"/>
  <c r="C57" i="1"/>
  <c r="C58" i="1"/>
  <c r="C66" i="1"/>
  <c r="C67" i="1"/>
  <c r="C68" i="1"/>
  <c r="C69" i="1"/>
  <c r="C70" i="1"/>
  <c r="C71" i="1"/>
  <c r="C72" i="1"/>
  <c r="C73" i="1"/>
  <c r="C74" i="1"/>
  <c r="C75" i="1"/>
  <c r="C83" i="1"/>
  <c r="C84" i="1"/>
  <c r="F16" i="1"/>
  <c r="F17" i="1"/>
  <c r="F18" i="1"/>
  <c r="F19" i="1"/>
  <c r="F20" i="1"/>
  <c r="F21" i="1"/>
  <c r="F22" i="1"/>
  <c r="F23" i="1"/>
  <c r="F24" i="1"/>
  <c r="F15" i="1"/>
  <c r="E16" i="1"/>
  <c r="E17" i="1"/>
  <c r="E18" i="1"/>
  <c r="E19" i="1"/>
  <c r="E20" i="1"/>
  <c r="E21" i="1"/>
  <c r="E22" i="1"/>
  <c r="E23" i="1"/>
  <c r="E24" i="1"/>
  <c r="D16" i="1"/>
  <c r="D17" i="1"/>
  <c r="D18" i="1"/>
  <c r="D19" i="1"/>
  <c r="D20" i="1"/>
  <c r="D21" i="1"/>
  <c r="D22" i="1"/>
  <c r="D23" i="1"/>
  <c r="D24" i="1"/>
  <c r="C16" i="1"/>
  <c r="C17" i="1"/>
  <c r="C18" i="1"/>
  <c r="C19" i="1"/>
  <c r="C20" i="1"/>
  <c r="C21" i="1"/>
  <c r="C22" i="1"/>
  <c r="C23" i="1"/>
  <c r="C24" i="1"/>
  <c r="E15" i="1"/>
  <c r="D15" i="1"/>
  <c r="C15" i="1"/>
  <c r="H62" i="1" l="1"/>
  <c r="O84" i="2"/>
  <c r="N84" i="2"/>
  <c r="O83" i="2"/>
  <c r="N83" i="2"/>
  <c r="O75" i="2"/>
  <c r="N75" i="2"/>
  <c r="O74" i="2"/>
  <c r="N74" i="2"/>
  <c r="O73" i="2"/>
  <c r="N73" i="2"/>
  <c r="O72" i="2"/>
  <c r="N72" i="2"/>
  <c r="O71" i="2"/>
  <c r="N71" i="2"/>
  <c r="O70" i="2"/>
  <c r="N70" i="2"/>
  <c r="O69" i="2"/>
  <c r="N69" i="2"/>
  <c r="O68" i="2"/>
  <c r="N68" i="2"/>
  <c r="O67" i="2"/>
  <c r="N67" i="2"/>
  <c r="O66" i="2"/>
  <c r="N66" i="2"/>
  <c r="O58" i="2"/>
  <c r="N58" i="2"/>
  <c r="O57" i="2"/>
  <c r="N57" i="2"/>
  <c r="O56" i="2"/>
  <c r="N56" i="2"/>
  <c r="O55" i="2"/>
  <c r="N55" i="2"/>
  <c r="O54" i="2"/>
  <c r="N54" i="2"/>
  <c r="O53" i="2"/>
  <c r="N53" i="2"/>
  <c r="O52" i="2"/>
  <c r="N52" i="2"/>
  <c r="O51" i="2"/>
  <c r="N51" i="2"/>
  <c r="O50" i="2"/>
  <c r="N50" i="2"/>
  <c r="O49" i="2"/>
  <c r="N49" i="2"/>
  <c r="H45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H11" i="2"/>
  <c r="H45" i="1" l="1"/>
  <c r="H11" i="1"/>
</calcChain>
</file>

<file path=xl/sharedStrings.xml><?xml version="1.0" encoding="utf-8"?>
<sst xmlns="http://schemas.openxmlformats.org/spreadsheetml/2006/main" count="274" uniqueCount="59">
  <si>
    <t>COLLECTIEVE NVG / SENA REGELING</t>
  </si>
  <si>
    <r>
      <t xml:space="preserve">Vergoeding </t>
    </r>
    <r>
      <rPr>
        <sz val="10"/>
        <color rgb="FFFF0000"/>
        <rFont val="Arial"/>
        <family val="2"/>
      </rPr>
      <t>auteursrechten t.b.v. schrijvers van muziek</t>
    </r>
  </si>
  <si>
    <r>
      <t xml:space="preserve">Vergoeding </t>
    </r>
    <r>
      <rPr>
        <sz val="10"/>
        <color rgb="FFFF0000"/>
        <rFont val="Arial"/>
        <family val="2"/>
      </rPr>
      <t>naburige rechten t.b.v. makers van muziek</t>
    </r>
  </si>
  <si>
    <t>geldend voor doorlopende contracten Mechanische Achtergrondmuziek</t>
  </si>
  <si>
    <t>www.mijnlicentie.nl</t>
  </si>
  <si>
    <t>www.buma-stemra.nl</t>
  </si>
  <si>
    <t>www.sena.nl</t>
  </si>
  <si>
    <t>WERKRUIMTEN, KANTOREN EN MAGAZIJNEN</t>
  </si>
  <si>
    <t>BUMA</t>
  </si>
  <si>
    <t>NVG-korting</t>
  </si>
  <si>
    <t>NVG</t>
  </si>
  <si>
    <t>BTW</t>
  </si>
  <si>
    <t>SENA</t>
  </si>
  <si>
    <t>categorie fte's *</t>
  </si>
  <si>
    <t>netto</t>
  </si>
  <si>
    <t>(ex 21%btw)</t>
  </si>
  <si>
    <t>(incl. btw)</t>
  </si>
  <si>
    <t>€</t>
  </si>
  <si>
    <t>3 t/m 10</t>
  </si>
  <si>
    <t>11 t/m 25</t>
  </si>
  <si>
    <t>26 t/m 50</t>
  </si>
  <si>
    <t>51 t/m 100</t>
  </si>
  <si>
    <t>101 t/m 200</t>
  </si>
  <si>
    <t>201 t/m 300</t>
  </si>
  <si>
    <t>301 t/m 400</t>
  </si>
  <si>
    <t>401 t/m 500</t>
  </si>
  <si>
    <t>501 t/m 600</t>
  </si>
  <si>
    <t>per 100 fte's +</t>
  </si>
  <si>
    <t xml:space="preserve">VERKOOPRUIMTEN </t>
  </si>
  <si>
    <t>VERKOOPRUIMTEN 1 ALGEMEEN</t>
  </si>
  <si>
    <t>oppervlakte m2</t>
  </si>
  <si>
    <t>categorie fte's</t>
  </si>
  <si>
    <t>t/m 100 m2</t>
  </si>
  <si>
    <t>t/m 5</t>
  </si>
  <si>
    <t>101 t/m 200 m2</t>
  </si>
  <si>
    <t>6 t/m 10</t>
  </si>
  <si>
    <t>201 t/m 400 m2</t>
  </si>
  <si>
    <t>401 t/m 800 m2</t>
  </si>
  <si>
    <t>801 t/m 1600 m2</t>
  </si>
  <si>
    <t>1601 t/m 3200 m2</t>
  </si>
  <si>
    <t>3201 t/m 4800 m2</t>
  </si>
  <si>
    <t>4801 t/m 6400 m2</t>
  </si>
  <si>
    <t>6401 t/m 8000 m2</t>
  </si>
  <si>
    <t>per 1600 m2 +</t>
  </si>
  <si>
    <t>BEDRIJFSRESTAURANTS/ KANTINES</t>
  </si>
  <si>
    <t>OVERIGE RUIMTES (bv. Ontvangst- en wachtruimtes)</t>
  </si>
  <si>
    <t>TELEFOONLIJNEN ( tijdens wachtstand)</t>
  </si>
  <si>
    <t>aansluitingen</t>
  </si>
  <si>
    <t>t/m 50</t>
  </si>
  <si>
    <t>* categorie fte's</t>
  </si>
  <si>
    <t>is gebaseerd op aantal fulltime medewerkers</t>
  </si>
  <si>
    <t>NB.  Op Naburige Rechten (SENA) wordt géén btw geheven.</t>
  </si>
  <si>
    <t>LET OP DAT U VOOR BUMA EN SENA DEZELFDE CATEGORIEËN EN KLASSEN HEEFT INGEVULD !</t>
  </si>
  <si>
    <t>COLLECTIEVE NVG / BUMA REGELING</t>
  </si>
  <si>
    <t xml:space="preserve">Zie ook op: </t>
  </si>
  <si>
    <t>Zie ook op:</t>
  </si>
  <si>
    <t>TARIEVENLIJST 2019</t>
  </si>
  <si>
    <t>CONCEPT</t>
  </si>
  <si>
    <t>OVERIGE RUIMTEN (bv. Ontvangst- en wachtruimtes)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</si>
</sst>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Verdana"/>
      <family val="2"/>
    </font>
    <font>
      <sz val="8"/>
      <color theme="1"/>
      <name val="Arial"/>
      <family val="2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5" fillId="0" borderId="1" xfId="0" applyFont="1" applyBorder="1"/>
    <xf numFmtId="0" fontId="7" fillId="0" borderId="0" xfId="1"/>
    <xf numFmtId="9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2" fontId="0" fillId="0" borderId="0" xfId="0" applyNumberFormat="1"/>
    <xf numFmtId="4" fontId="0" fillId="0" borderId="0" xfId="0" applyNumberFormat="1"/>
    <xf numFmtId="0" fontId="8" fillId="0" borderId="0" xfId="0" applyFont="1"/>
    <xf numFmtId="0" fontId="9" fillId="0" borderId="0" xfId="0" applyFont="1"/>
    <xf numFmtId="0" fontId="0" fillId="2" borderId="0" xfId="0" applyFill="1"/>
    <xf numFmtId="10" fontId="0" fillId="0" borderId="0" xfId="0" applyNumberFormat="1"/>
    <xf numFmtId="0" fontId="0" fillId="0" borderId="0" xfId="0" applyFill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uma-stemra.nl/" TargetMode="External"/><Relationship Id="rId2" Type="http://schemas.openxmlformats.org/officeDocument/2006/relationships/hyperlink" Target="http://www.mijnlicentie.nl/" TargetMode="External"/><Relationship Id="rId1" Type="http://schemas.openxmlformats.org/officeDocument/2006/relationships/hyperlink" Target="http://www.mijnlicentie.n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ena.n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uma-stemra.nl/" TargetMode="External"/><Relationship Id="rId2" Type="http://schemas.openxmlformats.org/officeDocument/2006/relationships/hyperlink" Target="http://www.mijnlicentie.nl/" TargetMode="External"/><Relationship Id="rId1" Type="http://schemas.openxmlformats.org/officeDocument/2006/relationships/hyperlink" Target="http://www.mijnlicentie.nl/" TargetMode="External"/><Relationship Id="rId4" Type="http://schemas.openxmlformats.org/officeDocument/2006/relationships/hyperlink" Target="http://www.sena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2"/>
  <sheetViews>
    <sheetView tabSelected="1" workbookViewId="0">
      <selection activeCell="F83" sqref="F83"/>
    </sheetView>
  </sheetViews>
  <sheetFormatPr defaultRowHeight="15" x14ac:dyDescent="0.25"/>
  <cols>
    <col min="1" max="1" width="15.7109375" customWidth="1"/>
    <col min="2" max="6" width="10.7109375" customWidth="1"/>
    <col min="8" max="8" width="15.7109375" customWidth="1"/>
    <col min="9" max="11" width="10.7109375" customWidth="1"/>
  </cols>
  <sheetData>
    <row r="1" spans="1:15" ht="20.25" x14ac:dyDescent="0.3">
      <c r="A1" s="1"/>
      <c r="B1" s="1"/>
      <c r="C1" s="1"/>
      <c r="D1" s="1"/>
      <c r="E1" s="1"/>
      <c r="F1" s="2" t="s">
        <v>56</v>
      </c>
      <c r="G1" s="1"/>
      <c r="H1" s="2"/>
      <c r="I1" s="1"/>
      <c r="J1" s="1"/>
      <c r="K1" s="1"/>
      <c r="L1" s="1"/>
    </row>
    <row r="2" spans="1:15" x14ac:dyDescent="0.25">
      <c r="F2" s="20"/>
    </row>
    <row r="3" spans="1:15" ht="18" x14ac:dyDescent="0.25">
      <c r="A3" s="3" t="s">
        <v>53</v>
      </c>
      <c r="B3" s="3"/>
      <c r="C3" s="3"/>
      <c r="D3" s="3"/>
      <c r="E3" s="4"/>
      <c r="F3" s="4"/>
      <c r="G3" s="5"/>
      <c r="H3" s="3" t="s">
        <v>0</v>
      </c>
      <c r="I3" s="3"/>
      <c r="J3" s="3"/>
      <c r="K3" s="3"/>
      <c r="L3" s="4"/>
    </row>
    <row r="4" spans="1:15" x14ac:dyDescent="0.25">
      <c r="A4" s="6" t="s">
        <v>1</v>
      </c>
      <c r="B4" s="6"/>
      <c r="C4" s="6"/>
      <c r="D4" s="6"/>
      <c r="E4" s="6"/>
      <c r="F4" s="6"/>
      <c r="G4" s="7"/>
      <c r="H4" s="6" t="s">
        <v>2</v>
      </c>
      <c r="I4" s="6"/>
      <c r="J4" s="6"/>
      <c r="K4" s="6"/>
      <c r="L4" s="6"/>
    </row>
    <row r="5" spans="1:15" x14ac:dyDescent="0.25">
      <c r="A5" s="6" t="s">
        <v>3</v>
      </c>
      <c r="B5" s="6"/>
      <c r="C5" s="6"/>
      <c r="D5" s="6"/>
      <c r="E5" s="6"/>
      <c r="F5" s="6"/>
      <c r="G5" s="7"/>
      <c r="H5" s="6" t="s">
        <v>3</v>
      </c>
      <c r="I5" s="6"/>
      <c r="J5" s="6"/>
      <c r="K5" s="6"/>
      <c r="L5" s="6"/>
    </row>
    <row r="6" spans="1:15" x14ac:dyDescent="0.25">
      <c r="A6" s="6" t="s">
        <v>54</v>
      </c>
      <c r="B6" s="8" t="s">
        <v>4</v>
      </c>
      <c r="C6" s="6"/>
      <c r="D6" s="6"/>
      <c r="E6" s="6"/>
      <c r="F6" s="6"/>
      <c r="G6" s="7"/>
      <c r="H6" s="6" t="s">
        <v>55</v>
      </c>
      <c r="I6" s="8" t="s">
        <v>4</v>
      </c>
      <c r="J6" s="6"/>
      <c r="K6" s="6"/>
      <c r="L6" s="6"/>
    </row>
    <row r="7" spans="1:15" x14ac:dyDescent="0.25">
      <c r="A7" s="6"/>
      <c r="B7" s="8" t="s">
        <v>5</v>
      </c>
      <c r="C7" s="6"/>
      <c r="D7" s="6"/>
      <c r="E7" s="6"/>
      <c r="F7" s="6"/>
      <c r="G7" s="7"/>
      <c r="H7" s="6"/>
      <c r="I7" s="8" t="s">
        <v>6</v>
      </c>
      <c r="J7" s="6"/>
      <c r="K7" s="6"/>
      <c r="L7" s="6"/>
    </row>
    <row r="8" spans="1:15" x14ac:dyDescent="0.25">
      <c r="A8" s="6"/>
      <c r="B8" s="8"/>
      <c r="C8" s="6"/>
      <c r="D8" s="6"/>
      <c r="E8" s="6"/>
      <c r="F8" s="6"/>
      <c r="G8" s="7"/>
      <c r="H8" s="6"/>
      <c r="I8" s="8"/>
      <c r="J8" s="6"/>
      <c r="K8" s="6"/>
      <c r="L8" s="6"/>
    </row>
    <row r="9" spans="1:15" x14ac:dyDescent="0.25">
      <c r="A9" s="6"/>
      <c r="B9" s="8"/>
      <c r="C9" s="6"/>
      <c r="D9" s="6"/>
      <c r="E9" s="6"/>
      <c r="F9" s="6"/>
      <c r="G9" s="7"/>
      <c r="H9" s="6"/>
      <c r="I9" s="8"/>
      <c r="J9" s="6"/>
      <c r="K9" s="6"/>
      <c r="L9" s="6"/>
    </row>
    <row r="10" spans="1:15" x14ac:dyDescent="0.25">
      <c r="A10" s="6"/>
      <c r="B10" s="6"/>
      <c r="C10" s="6"/>
      <c r="D10" s="6"/>
      <c r="E10" s="6"/>
      <c r="F10" s="9"/>
      <c r="G10" s="7"/>
      <c r="H10" s="6"/>
      <c r="I10" s="6"/>
      <c r="J10" s="6"/>
      <c r="K10" s="6"/>
      <c r="L10" s="6"/>
    </row>
    <row r="11" spans="1:15" x14ac:dyDescent="0.25">
      <c r="A11" s="6" t="s">
        <v>7</v>
      </c>
      <c r="B11" s="6"/>
      <c r="C11" s="6"/>
      <c r="D11" s="6"/>
      <c r="E11" s="6"/>
      <c r="F11" s="6"/>
      <c r="G11" s="7"/>
      <c r="H11" s="10" t="str">
        <f>A11</f>
        <v>WERKRUIMTEN, KANTOREN EN MAGAZIJNEN</v>
      </c>
      <c r="I11" s="11"/>
      <c r="J11" s="11"/>
      <c r="K11" s="11"/>
      <c r="L11" s="6"/>
    </row>
    <row r="12" spans="1:15" x14ac:dyDescent="0.25">
      <c r="A12" s="11"/>
      <c r="B12" s="12" t="s">
        <v>8</v>
      </c>
      <c r="C12" s="11" t="s">
        <v>9</v>
      </c>
      <c r="D12" s="11" t="s">
        <v>10</v>
      </c>
      <c r="E12" s="11" t="s">
        <v>11</v>
      </c>
      <c r="F12" s="11" t="s">
        <v>10</v>
      </c>
      <c r="G12" s="7"/>
      <c r="H12" s="11"/>
      <c r="I12" s="12" t="s">
        <v>12</v>
      </c>
      <c r="J12" s="11" t="s">
        <v>9</v>
      </c>
      <c r="K12" s="11" t="s">
        <v>10</v>
      </c>
      <c r="L12" s="6"/>
      <c r="N12" s="12"/>
      <c r="O12" s="12"/>
    </row>
    <row r="13" spans="1:15" x14ac:dyDescent="0.25">
      <c r="A13" s="11" t="s">
        <v>13</v>
      </c>
      <c r="B13" s="11" t="s">
        <v>14</v>
      </c>
      <c r="C13" s="13">
        <v>0.15</v>
      </c>
      <c r="D13" s="11" t="s">
        <v>14</v>
      </c>
      <c r="E13" s="13">
        <v>0.21</v>
      </c>
      <c r="F13" s="11" t="s">
        <v>14</v>
      </c>
      <c r="G13" s="7"/>
      <c r="H13" s="11" t="s">
        <v>13</v>
      </c>
      <c r="I13" s="11" t="s">
        <v>14</v>
      </c>
      <c r="J13" s="13">
        <v>0.15</v>
      </c>
      <c r="K13" s="11" t="s">
        <v>14</v>
      </c>
      <c r="L13" s="6"/>
      <c r="N13" s="11"/>
      <c r="O13" s="11"/>
    </row>
    <row r="14" spans="1:15" x14ac:dyDescent="0.25">
      <c r="A14" s="11"/>
      <c r="B14" s="11"/>
      <c r="C14" s="13"/>
      <c r="D14" s="11" t="s">
        <v>15</v>
      </c>
      <c r="F14" s="11" t="s">
        <v>16</v>
      </c>
      <c r="G14" s="7"/>
      <c r="H14" s="11"/>
      <c r="I14" s="11"/>
      <c r="J14" s="13"/>
      <c r="K14" s="11" t="s">
        <v>17</v>
      </c>
      <c r="L14" s="6"/>
    </row>
    <row r="15" spans="1:15" x14ac:dyDescent="0.25">
      <c r="A15" s="6" t="s">
        <v>18</v>
      </c>
      <c r="B15" s="14">
        <v>74.240126069999974</v>
      </c>
      <c r="C15" s="14">
        <f>B15*$C$13</f>
        <v>11.136018910499995</v>
      </c>
      <c r="D15" s="14">
        <f>B15-C15</f>
        <v>63.104107159499975</v>
      </c>
      <c r="E15" s="14">
        <f>D15*$E$13</f>
        <v>13.251862503494994</v>
      </c>
      <c r="F15" s="14">
        <f>D15+E15</f>
        <v>76.355969662994966</v>
      </c>
      <c r="G15" s="7"/>
      <c r="H15" s="6" t="s">
        <v>18</v>
      </c>
      <c r="I15" s="15">
        <v>117.52040924999999</v>
      </c>
      <c r="J15" s="14">
        <f>I15*$J$13</f>
        <v>17.628061387499997</v>
      </c>
      <c r="K15" s="15">
        <f>I15-J15</f>
        <v>99.892347862499989</v>
      </c>
      <c r="M15" s="19"/>
      <c r="N15" s="15"/>
      <c r="O15" s="15"/>
    </row>
    <row r="16" spans="1:15" x14ac:dyDescent="0.25">
      <c r="A16" s="6" t="s">
        <v>19</v>
      </c>
      <c r="B16" s="14">
        <v>148.47540999999998</v>
      </c>
      <c r="C16" s="14">
        <f t="shared" ref="C16:C79" si="0">B16*$C$13</f>
        <v>22.271311499999996</v>
      </c>
      <c r="D16" s="14">
        <f t="shared" ref="D16:D79" si="1">B16-C16</f>
        <v>126.20409849999999</v>
      </c>
      <c r="E16" s="14">
        <f t="shared" ref="E16:E79" si="2">D16*$E$13</f>
        <v>26.502860684999995</v>
      </c>
      <c r="F16" s="14">
        <f t="shared" ref="F16:F79" si="3">D16+E16</f>
        <v>152.70695918499999</v>
      </c>
      <c r="G16" s="7"/>
      <c r="H16" s="6" t="s">
        <v>19</v>
      </c>
      <c r="I16" s="15">
        <v>235.04638999999997</v>
      </c>
      <c r="J16" s="14">
        <f t="shared" ref="J16:J79" si="4">I16*$J$13</f>
        <v>35.256958499999996</v>
      </c>
      <c r="K16" s="15">
        <f t="shared" ref="K16:K79" si="5">I16-J16</f>
        <v>199.78943149999998</v>
      </c>
      <c r="M16" s="19"/>
      <c r="N16" s="15"/>
      <c r="O16" s="15"/>
    </row>
    <row r="17" spans="1:15" x14ac:dyDescent="0.25">
      <c r="A17" s="6" t="s">
        <v>20</v>
      </c>
      <c r="B17" s="14">
        <v>296.96094999999997</v>
      </c>
      <c r="C17" s="14">
        <f t="shared" si="0"/>
        <v>44.544142499999992</v>
      </c>
      <c r="D17" s="14">
        <f t="shared" si="1"/>
        <v>252.41680749999998</v>
      </c>
      <c r="E17" s="14">
        <f t="shared" si="2"/>
        <v>53.007529574999992</v>
      </c>
      <c r="F17" s="14">
        <f t="shared" si="3"/>
        <v>305.42433707499998</v>
      </c>
      <c r="G17" s="7"/>
      <c r="H17" s="6" t="s">
        <v>20</v>
      </c>
      <c r="I17" s="15">
        <v>470.06</v>
      </c>
      <c r="J17" s="14">
        <f t="shared" si="4"/>
        <v>70.509</v>
      </c>
      <c r="K17" s="15">
        <f t="shared" si="5"/>
        <v>399.55099999999999</v>
      </c>
      <c r="M17" s="19"/>
      <c r="N17" s="15"/>
      <c r="O17" s="15"/>
    </row>
    <row r="18" spans="1:15" x14ac:dyDescent="0.25">
      <c r="A18" s="6" t="s">
        <v>21</v>
      </c>
      <c r="B18" s="14">
        <v>445.43635999999998</v>
      </c>
      <c r="C18" s="14">
        <f t="shared" si="0"/>
        <v>66.815453999999988</v>
      </c>
      <c r="D18" s="14">
        <f t="shared" si="1"/>
        <v>378.62090599999999</v>
      </c>
      <c r="E18" s="14">
        <f t="shared" si="2"/>
        <v>79.510390259999994</v>
      </c>
      <c r="F18" s="14">
        <f t="shared" si="3"/>
        <v>458.13129626</v>
      </c>
      <c r="G18" s="7"/>
      <c r="H18" s="6" t="s">
        <v>21</v>
      </c>
      <c r="I18" s="15">
        <v>705.11221406999982</v>
      </c>
      <c r="J18" s="14">
        <f t="shared" si="4"/>
        <v>105.76683211049998</v>
      </c>
      <c r="K18" s="15">
        <f t="shared" si="5"/>
        <v>599.34538195949983</v>
      </c>
      <c r="M18" s="19"/>
      <c r="N18" s="15"/>
      <c r="O18" s="15"/>
    </row>
    <row r="19" spans="1:15" x14ac:dyDescent="0.25">
      <c r="A19" s="6" t="s">
        <v>22</v>
      </c>
      <c r="B19" s="14">
        <v>593.92189999999994</v>
      </c>
      <c r="C19" s="14">
        <f t="shared" si="0"/>
        <v>89.088284999999985</v>
      </c>
      <c r="D19" s="14">
        <f t="shared" si="1"/>
        <v>504.83361499999995</v>
      </c>
      <c r="E19" s="14">
        <f t="shared" si="2"/>
        <v>106.01505914999998</v>
      </c>
      <c r="F19" s="14">
        <f t="shared" si="3"/>
        <v>610.84867414999997</v>
      </c>
      <c r="G19" s="7"/>
      <c r="H19" s="6" t="s">
        <v>22</v>
      </c>
      <c r="I19" s="15">
        <v>940.13</v>
      </c>
      <c r="J19" s="14">
        <f t="shared" si="4"/>
        <v>141.01949999999999</v>
      </c>
      <c r="K19" s="15">
        <f t="shared" si="5"/>
        <v>799.1105</v>
      </c>
      <c r="M19" s="19"/>
      <c r="N19" s="15"/>
      <c r="O19" s="15"/>
    </row>
    <row r="20" spans="1:15" x14ac:dyDescent="0.25">
      <c r="A20" s="6" t="s">
        <v>23</v>
      </c>
      <c r="B20" s="14">
        <v>742.39730999999995</v>
      </c>
      <c r="C20" s="14">
        <f t="shared" si="0"/>
        <v>111.35959649999999</v>
      </c>
      <c r="D20" s="14">
        <f t="shared" si="1"/>
        <v>631.0377135</v>
      </c>
      <c r="E20" s="14">
        <f t="shared" si="2"/>
        <v>132.51791983499999</v>
      </c>
      <c r="F20" s="14">
        <f t="shared" si="3"/>
        <v>763.55563333500004</v>
      </c>
      <c r="G20" s="7"/>
      <c r="H20" s="6" t="s">
        <v>23</v>
      </c>
      <c r="I20" s="15">
        <v>1176.1975112099997</v>
      </c>
      <c r="J20" s="14">
        <f t="shared" si="4"/>
        <v>176.42962668149994</v>
      </c>
      <c r="K20" s="15">
        <f t="shared" si="5"/>
        <v>999.76788452849974</v>
      </c>
      <c r="M20" s="19"/>
      <c r="N20" s="15"/>
      <c r="O20" s="15"/>
    </row>
    <row r="21" spans="1:15" x14ac:dyDescent="0.25">
      <c r="A21" s="6" t="s">
        <v>24</v>
      </c>
      <c r="B21" s="14">
        <v>890.87271999999996</v>
      </c>
      <c r="C21" s="14">
        <f t="shared" si="0"/>
        <v>133.63090799999998</v>
      </c>
      <c r="D21" s="14">
        <f t="shared" si="1"/>
        <v>757.24181199999998</v>
      </c>
      <c r="E21" s="14">
        <f t="shared" si="2"/>
        <v>159.02078051999999</v>
      </c>
      <c r="F21" s="14">
        <f t="shared" si="3"/>
        <v>916.26259252</v>
      </c>
      <c r="G21" s="7"/>
      <c r="H21" s="6" t="s">
        <v>24</v>
      </c>
      <c r="I21" s="15">
        <v>1412.27</v>
      </c>
      <c r="J21" s="14">
        <f t="shared" si="4"/>
        <v>211.84049999999999</v>
      </c>
      <c r="K21" s="15">
        <f t="shared" si="5"/>
        <v>1200.4295</v>
      </c>
      <c r="M21" s="19"/>
      <c r="N21" s="15"/>
      <c r="O21" s="15"/>
    </row>
    <row r="22" spans="1:15" x14ac:dyDescent="0.25">
      <c r="A22" s="6" t="s">
        <v>25</v>
      </c>
      <c r="B22" s="14">
        <v>1039.3599999999999</v>
      </c>
      <c r="C22" s="14">
        <f t="shared" si="0"/>
        <v>155.90399999999997</v>
      </c>
      <c r="D22" s="14">
        <f t="shared" si="1"/>
        <v>883.4559999999999</v>
      </c>
      <c r="E22" s="14">
        <f t="shared" si="2"/>
        <v>185.52575999999996</v>
      </c>
      <c r="F22" s="14">
        <f t="shared" si="3"/>
        <v>1068.9817599999999</v>
      </c>
      <c r="G22" s="7"/>
      <c r="H22" s="6" t="s">
        <v>25</v>
      </c>
      <c r="I22" s="15">
        <v>1648.34</v>
      </c>
      <c r="J22" s="14">
        <f t="shared" si="4"/>
        <v>247.25099999999998</v>
      </c>
      <c r="K22" s="15">
        <f t="shared" si="5"/>
        <v>1401.0889999999999</v>
      </c>
      <c r="M22" s="19"/>
      <c r="N22" s="15"/>
      <c r="O22" s="15"/>
    </row>
    <row r="23" spans="1:15" x14ac:dyDescent="0.25">
      <c r="A23" s="6" t="s">
        <v>26</v>
      </c>
      <c r="B23" s="14">
        <v>1187.8399999999999</v>
      </c>
      <c r="C23" s="14">
        <f t="shared" si="0"/>
        <v>178.17599999999999</v>
      </c>
      <c r="D23" s="14">
        <f t="shared" si="1"/>
        <v>1009.664</v>
      </c>
      <c r="E23" s="14">
        <f t="shared" si="2"/>
        <v>212.02943999999999</v>
      </c>
      <c r="F23" s="14">
        <f t="shared" si="3"/>
        <v>1221.69344</v>
      </c>
      <c r="G23" s="7"/>
      <c r="H23" s="6" t="s">
        <v>26</v>
      </c>
      <c r="I23" s="15">
        <v>1884.41</v>
      </c>
      <c r="J23" s="14">
        <f t="shared" si="4"/>
        <v>282.66149999999999</v>
      </c>
      <c r="K23" s="15">
        <f t="shared" si="5"/>
        <v>1601.7485000000001</v>
      </c>
      <c r="M23" s="19"/>
      <c r="N23" s="15"/>
      <c r="O23" s="15"/>
    </row>
    <row r="24" spans="1:15" x14ac:dyDescent="0.25">
      <c r="A24" s="16" t="s">
        <v>27</v>
      </c>
      <c r="B24" s="14">
        <v>148.47540999999998</v>
      </c>
      <c r="C24" s="14">
        <f t="shared" si="0"/>
        <v>22.271311499999996</v>
      </c>
      <c r="D24" s="14">
        <f t="shared" si="1"/>
        <v>126.20409849999999</v>
      </c>
      <c r="E24" s="14">
        <f t="shared" si="2"/>
        <v>26.502860684999995</v>
      </c>
      <c r="F24" s="14">
        <f t="shared" si="3"/>
        <v>152.70695918499999</v>
      </c>
      <c r="G24" s="7"/>
      <c r="H24" s="16" t="s">
        <v>27</v>
      </c>
      <c r="I24" s="15">
        <v>236.06951999999998</v>
      </c>
      <c r="J24" s="14">
        <f t="shared" si="4"/>
        <v>35.410427999999996</v>
      </c>
      <c r="K24" s="15">
        <f t="shared" si="5"/>
        <v>200.65909199999999</v>
      </c>
      <c r="M24" s="19"/>
      <c r="N24" s="15"/>
      <c r="O24" s="15"/>
    </row>
    <row r="25" spans="1:15" x14ac:dyDescent="0.25">
      <c r="A25" s="6"/>
      <c r="B25" s="14"/>
      <c r="C25" s="14"/>
      <c r="D25" s="14"/>
      <c r="E25" s="14"/>
      <c r="F25" s="14"/>
      <c r="G25" s="7"/>
      <c r="H25" s="6"/>
      <c r="I25" s="15"/>
      <c r="J25" s="14"/>
      <c r="K25" s="15"/>
      <c r="M25" s="19"/>
      <c r="O25" s="15"/>
    </row>
    <row r="26" spans="1:15" x14ac:dyDescent="0.25">
      <c r="A26" s="6"/>
      <c r="B26" s="14"/>
      <c r="C26" s="14"/>
      <c r="D26" s="14"/>
      <c r="E26" s="14"/>
      <c r="F26" s="14"/>
      <c r="G26" s="7"/>
      <c r="H26" s="6"/>
      <c r="I26" s="15"/>
      <c r="J26" s="14"/>
      <c r="K26" s="15"/>
      <c r="M26" s="19"/>
      <c r="O26" s="15"/>
    </row>
    <row r="27" spans="1:15" x14ac:dyDescent="0.25">
      <c r="A27" s="6"/>
      <c r="B27" s="14"/>
      <c r="C27" s="14"/>
      <c r="D27" s="14"/>
      <c r="E27" s="14"/>
      <c r="F27" s="14"/>
      <c r="G27" s="7"/>
      <c r="H27" s="6"/>
      <c r="I27" s="15"/>
      <c r="J27" s="14"/>
      <c r="K27" s="15"/>
      <c r="M27" s="19"/>
      <c r="O27" s="15"/>
    </row>
    <row r="28" spans="1:15" x14ac:dyDescent="0.25">
      <c r="A28" s="6" t="s">
        <v>28</v>
      </c>
      <c r="B28" s="14"/>
      <c r="C28" s="14"/>
      <c r="D28" s="14"/>
      <c r="E28" s="14"/>
      <c r="F28" s="14"/>
      <c r="G28" s="7"/>
      <c r="H28" s="6" t="s">
        <v>29</v>
      </c>
      <c r="I28" s="15"/>
      <c r="J28" s="14"/>
      <c r="K28" s="15"/>
      <c r="M28" s="19"/>
      <c r="O28" s="15"/>
    </row>
    <row r="29" spans="1:15" x14ac:dyDescent="0.25">
      <c r="A29" s="11"/>
      <c r="B29" s="14"/>
      <c r="C29" s="14"/>
      <c r="D29" s="14"/>
      <c r="E29" s="14"/>
      <c r="F29" s="14"/>
      <c r="G29" s="7"/>
      <c r="H29" s="11"/>
      <c r="I29" s="15"/>
      <c r="J29" s="14"/>
      <c r="K29" s="15"/>
      <c r="M29" s="19"/>
      <c r="O29" s="15"/>
    </row>
    <row r="30" spans="1:15" x14ac:dyDescent="0.25">
      <c r="A30" s="11" t="s">
        <v>30</v>
      </c>
      <c r="B30" s="14"/>
      <c r="C30" s="14"/>
      <c r="D30" s="14"/>
      <c r="E30" s="14"/>
      <c r="F30" s="14"/>
      <c r="G30" s="7"/>
      <c r="H30" s="11" t="s">
        <v>31</v>
      </c>
      <c r="I30" s="15"/>
      <c r="J30" s="14"/>
      <c r="K30" s="15"/>
      <c r="M30" s="19"/>
      <c r="O30" s="15"/>
    </row>
    <row r="31" spans="1:15" x14ac:dyDescent="0.25">
      <c r="A31" s="11"/>
      <c r="B31" s="14"/>
      <c r="C31" s="14"/>
      <c r="D31" s="14"/>
      <c r="E31" s="14"/>
      <c r="F31" s="14"/>
      <c r="G31" s="7"/>
      <c r="H31" s="11"/>
      <c r="I31" s="15"/>
      <c r="J31" s="14"/>
      <c r="K31" s="15"/>
      <c r="M31" s="19"/>
      <c r="O31" s="15"/>
    </row>
    <row r="32" spans="1:15" x14ac:dyDescent="0.25">
      <c r="A32" s="6" t="s">
        <v>32</v>
      </c>
      <c r="B32" s="14">
        <v>148.47001070999997</v>
      </c>
      <c r="C32" s="14">
        <f t="shared" si="0"/>
        <v>22.270501606499995</v>
      </c>
      <c r="D32" s="14">
        <f t="shared" si="1"/>
        <v>126.19950910349998</v>
      </c>
      <c r="E32" s="14">
        <f t="shared" si="2"/>
        <v>26.501896911734995</v>
      </c>
      <c r="F32" s="14">
        <f t="shared" si="3"/>
        <v>152.70140601523497</v>
      </c>
      <c r="G32" s="7"/>
      <c r="H32" s="6" t="s">
        <v>33</v>
      </c>
      <c r="I32" s="15">
        <v>74.772680429999994</v>
      </c>
      <c r="J32" s="14">
        <f t="shared" si="4"/>
        <v>11.215902064499998</v>
      </c>
      <c r="K32" s="15">
        <f t="shared" si="5"/>
        <v>63.556778365499994</v>
      </c>
      <c r="M32" s="19"/>
      <c r="N32" s="15"/>
      <c r="O32" s="15"/>
    </row>
    <row r="33" spans="1:15" x14ac:dyDescent="0.25">
      <c r="A33" s="6" t="s">
        <v>34</v>
      </c>
      <c r="B33" s="14">
        <v>222.71013677999997</v>
      </c>
      <c r="C33" s="14">
        <f t="shared" si="0"/>
        <v>33.406520516999997</v>
      </c>
      <c r="D33" s="14">
        <f t="shared" si="1"/>
        <v>189.30361626299998</v>
      </c>
      <c r="E33" s="14">
        <f t="shared" si="2"/>
        <v>39.753759415229993</v>
      </c>
      <c r="F33" s="14">
        <f t="shared" si="3"/>
        <v>229.05737567822996</v>
      </c>
      <c r="G33" s="7"/>
      <c r="H33" s="6" t="s">
        <v>35</v>
      </c>
      <c r="I33" s="15">
        <v>149.53511942999995</v>
      </c>
      <c r="J33" s="14">
        <f t="shared" si="4"/>
        <v>22.430267914499993</v>
      </c>
      <c r="K33" s="15">
        <f t="shared" si="5"/>
        <v>127.10485151549996</v>
      </c>
      <c r="M33" s="19"/>
      <c r="N33" s="15"/>
      <c r="O33" s="15"/>
    </row>
    <row r="34" spans="1:15" x14ac:dyDescent="0.25">
      <c r="A34" s="6" t="s">
        <v>36</v>
      </c>
      <c r="B34" s="14">
        <v>296.95026284999994</v>
      </c>
      <c r="C34" s="14">
        <f t="shared" si="0"/>
        <v>44.542539427499989</v>
      </c>
      <c r="D34" s="14">
        <f t="shared" si="1"/>
        <v>252.40772342249994</v>
      </c>
      <c r="E34" s="14">
        <f t="shared" si="2"/>
        <v>53.005621918724984</v>
      </c>
      <c r="F34" s="14">
        <f t="shared" si="3"/>
        <v>305.41334534122495</v>
      </c>
      <c r="G34" s="7"/>
      <c r="H34" s="6" t="s">
        <v>19</v>
      </c>
      <c r="I34" s="15">
        <v>288.9414645899999</v>
      </c>
      <c r="J34" s="14">
        <f t="shared" si="4"/>
        <v>43.341219688499983</v>
      </c>
      <c r="K34" s="15">
        <f t="shared" si="5"/>
        <v>245.60024490149991</v>
      </c>
      <c r="M34" s="19"/>
      <c r="N34" s="15"/>
      <c r="O34" s="15"/>
    </row>
    <row r="35" spans="1:15" x14ac:dyDescent="0.25">
      <c r="A35" s="6" t="s">
        <v>37</v>
      </c>
      <c r="B35" s="14">
        <v>371.19038891999992</v>
      </c>
      <c r="C35" s="14">
        <f t="shared" si="0"/>
        <v>55.678558337999988</v>
      </c>
      <c r="D35" s="14">
        <f t="shared" si="1"/>
        <v>315.5118305819999</v>
      </c>
      <c r="E35" s="14">
        <f t="shared" si="2"/>
        <v>66.257484422219974</v>
      </c>
      <c r="F35" s="14">
        <f t="shared" si="3"/>
        <v>381.76931500421989</v>
      </c>
      <c r="G35" s="7"/>
      <c r="H35" s="6" t="s">
        <v>20</v>
      </c>
      <c r="I35" s="15">
        <v>577.91365346999987</v>
      </c>
      <c r="J35" s="14">
        <f t="shared" si="4"/>
        <v>86.687048020499972</v>
      </c>
      <c r="K35" s="15">
        <f t="shared" si="5"/>
        <v>491.22660544949991</v>
      </c>
      <c r="M35" s="19"/>
      <c r="N35" s="15"/>
      <c r="O35" s="15"/>
    </row>
    <row r="36" spans="1:15" x14ac:dyDescent="0.25">
      <c r="A36" s="6" t="s">
        <v>38</v>
      </c>
      <c r="B36" s="14">
        <v>445.43051498999995</v>
      </c>
      <c r="C36" s="14">
        <f t="shared" si="0"/>
        <v>66.814577248499987</v>
      </c>
      <c r="D36" s="14">
        <f t="shared" si="1"/>
        <v>378.61593774149998</v>
      </c>
      <c r="E36" s="14">
        <f t="shared" si="2"/>
        <v>79.509346925714993</v>
      </c>
      <c r="F36" s="14">
        <f t="shared" si="3"/>
        <v>458.12528466721494</v>
      </c>
      <c r="G36" s="7"/>
      <c r="H36" s="6" t="s">
        <v>21</v>
      </c>
      <c r="I36" s="15">
        <v>866.85511805999977</v>
      </c>
      <c r="J36" s="14">
        <f t="shared" si="4"/>
        <v>130.02826770899995</v>
      </c>
      <c r="K36" s="15">
        <f t="shared" si="5"/>
        <v>736.82685035099985</v>
      </c>
      <c r="M36" s="19"/>
      <c r="N36" s="15"/>
      <c r="O36" s="15"/>
    </row>
    <row r="37" spans="1:15" x14ac:dyDescent="0.25">
      <c r="A37" s="6" t="s">
        <v>39</v>
      </c>
      <c r="B37" s="14">
        <v>519.67064105999998</v>
      </c>
      <c r="C37" s="14">
        <f t="shared" si="0"/>
        <v>77.950596159</v>
      </c>
      <c r="D37" s="14">
        <f t="shared" si="1"/>
        <v>441.72004490099999</v>
      </c>
      <c r="E37" s="14">
        <f t="shared" si="2"/>
        <v>92.761209429209998</v>
      </c>
      <c r="F37" s="14">
        <f t="shared" si="3"/>
        <v>534.48125433021005</v>
      </c>
      <c r="G37" s="7"/>
      <c r="H37" s="6" t="s">
        <v>22</v>
      </c>
      <c r="I37" s="15">
        <v>1155.8127399999998</v>
      </c>
      <c r="J37" s="14">
        <f t="shared" si="4"/>
        <v>173.37191099999998</v>
      </c>
      <c r="K37" s="15">
        <f t="shared" si="5"/>
        <v>982.44082899999989</v>
      </c>
      <c r="M37" s="19"/>
      <c r="N37" s="15"/>
      <c r="O37" s="15"/>
    </row>
    <row r="38" spans="1:15" x14ac:dyDescent="0.25">
      <c r="A38" s="6" t="s">
        <v>40</v>
      </c>
      <c r="B38" s="14">
        <v>593.91076712999995</v>
      </c>
      <c r="C38" s="14">
        <f t="shared" si="0"/>
        <v>89.086615069499985</v>
      </c>
      <c r="D38" s="14">
        <f t="shared" si="1"/>
        <v>504.82415206049996</v>
      </c>
      <c r="E38" s="14">
        <f t="shared" si="2"/>
        <v>106.01307193270499</v>
      </c>
      <c r="F38" s="14">
        <f t="shared" si="3"/>
        <v>610.83722399320493</v>
      </c>
      <c r="G38" s="7"/>
      <c r="H38" s="6" t="s">
        <v>23</v>
      </c>
      <c r="I38" s="15">
        <v>1446.0574999999999</v>
      </c>
      <c r="J38" s="14">
        <f t="shared" si="4"/>
        <v>216.90862499999997</v>
      </c>
      <c r="K38" s="15">
        <f t="shared" si="5"/>
        <v>1229.1488749999999</v>
      </c>
      <c r="M38" s="19"/>
      <c r="N38" s="15"/>
      <c r="O38" s="15"/>
    </row>
    <row r="39" spans="1:15" x14ac:dyDescent="0.25">
      <c r="A39" s="6" t="s">
        <v>41</v>
      </c>
      <c r="B39" s="14">
        <v>668.15089319999981</v>
      </c>
      <c r="C39" s="14">
        <f t="shared" si="0"/>
        <v>100.22263397999997</v>
      </c>
      <c r="D39" s="14">
        <f t="shared" si="1"/>
        <v>567.92825921999986</v>
      </c>
      <c r="E39" s="14">
        <f t="shared" si="2"/>
        <v>119.26493443619997</v>
      </c>
      <c r="F39" s="14">
        <f t="shared" si="3"/>
        <v>687.19319365619981</v>
      </c>
      <c r="G39" s="7"/>
      <c r="H39" s="6" t="s">
        <v>24</v>
      </c>
      <c r="I39" s="15">
        <v>1736.31</v>
      </c>
      <c r="J39" s="14">
        <f t="shared" si="4"/>
        <v>260.44649999999996</v>
      </c>
      <c r="K39" s="15">
        <f t="shared" si="5"/>
        <v>1475.8634999999999</v>
      </c>
      <c r="M39" s="19"/>
      <c r="N39" s="15"/>
      <c r="O39" s="15"/>
    </row>
    <row r="40" spans="1:15" x14ac:dyDescent="0.25">
      <c r="A40" s="6" t="s">
        <v>42</v>
      </c>
      <c r="B40" s="14">
        <v>742.39101926999979</v>
      </c>
      <c r="C40" s="14">
        <f t="shared" si="0"/>
        <v>111.35865289049997</v>
      </c>
      <c r="D40" s="14">
        <f t="shared" si="1"/>
        <v>631.03236637949976</v>
      </c>
      <c r="E40" s="14">
        <f t="shared" si="2"/>
        <v>132.51679693969496</v>
      </c>
      <c r="F40" s="14">
        <f t="shared" si="3"/>
        <v>763.54916331919469</v>
      </c>
      <c r="G40" s="7"/>
      <c r="H40" s="6" t="s">
        <v>25</v>
      </c>
      <c r="I40" s="15">
        <v>2026.56</v>
      </c>
      <c r="J40" s="14">
        <f t="shared" si="4"/>
        <v>303.98399999999998</v>
      </c>
      <c r="K40" s="15">
        <f t="shared" si="5"/>
        <v>1722.576</v>
      </c>
      <c r="M40" s="19"/>
      <c r="N40" s="15"/>
      <c r="O40" s="15"/>
    </row>
    <row r="41" spans="1:15" x14ac:dyDescent="0.25">
      <c r="A41" s="16" t="s">
        <v>43</v>
      </c>
      <c r="B41" s="14">
        <v>74.240126069999974</v>
      </c>
      <c r="C41" s="14">
        <f t="shared" si="0"/>
        <v>11.136018910499995</v>
      </c>
      <c r="D41" s="14">
        <f t="shared" si="1"/>
        <v>63.104107159499975</v>
      </c>
      <c r="E41" s="14">
        <f t="shared" si="2"/>
        <v>13.251862503494994</v>
      </c>
      <c r="F41" s="14">
        <f t="shared" si="3"/>
        <v>76.355969662994966</v>
      </c>
      <c r="G41" s="7"/>
      <c r="H41" s="16" t="s">
        <v>27</v>
      </c>
      <c r="I41" s="15">
        <v>290.25</v>
      </c>
      <c r="J41" s="14">
        <f t="shared" si="4"/>
        <v>43.537500000000001</v>
      </c>
      <c r="K41" s="15">
        <f t="shared" si="5"/>
        <v>246.71250000000001</v>
      </c>
      <c r="M41" s="19"/>
      <c r="N41" s="15"/>
      <c r="O41" s="15"/>
    </row>
    <row r="42" spans="1:15" x14ac:dyDescent="0.25">
      <c r="B42" s="14"/>
      <c r="C42" s="14"/>
      <c r="D42" s="14"/>
      <c r="E42" s="14"/>
      <c r="F42" s="14"/>
      <c r="G42" s="7"/>
      <c r="I42" s="15"/>
      <c r="J42" s="14"/>
      <c r="K42" s="15"/>
      <c r="M42" s="19"/>
      <c r="N42" s="14"/>
      <c r="O42" s="15"/>
    </row>
    <row r="43" spans="1:15" x14ac:dyDescent="0.25">
      <c r="B43" s="14"/>
      <c r="C43" s="14"/>
      <c r="D43" s="14"/>
      <c r="E43" s="14"/>
      <c r="F43" s="14"/>
      <c r="G43" s="7"/>
      <c r="I43" s="15"/>
      <c r="J43" s="14"/>
      <c r="K43" s="15"/>
      <c r="M43" s="19"/>
      <c r="N43" s="14"/>
      <c r="O43" s="15"/>
    </row>
    <row r="44" spans="1:15" x14ac:dyDescent="0.25">
      <c r="C44" s="14"/>
      <c r="D44" s="14"/>
      <c r="E44" s="14"/>
      <c r="F44" s="14"/>
      <c r="G44" s="7"/>
      <c r="J44" s="14"/>
      <c r="K44" s="15"/>
      <c r="M44" s="19"/>
      <c r="O44" s="15"/>
    </row>
    <row r="45" spans="1:15" x14ac:dyDescent="0.25">
      <c r="A45" s="6" t="s">
        <v>44</v>
      </c>
      <c r="B45" s="14"/>
      <c r="C45" s="14"/>
      <c r="D45" s="14"/>
      <c r="E45" s="14"/>
      <c r="F45" s="14"/>
      <c r="G45" s="7"/>
      <c r="H45" s="6" t="str">
        <f>A45</f>
        <v>BEDRIJFSRESTAURANTS/ KANTINES</v>
      </c>
      <c r="I45" s="15"/>
      <c r="J45" s="14"/>
      <c r="K45" s="15"/>
      <c r="M45" s="19"/>
      <c r="O45" s="15"/>
    </row>
    <row r="46" spans="1:15" x14ac:dyDescent="0.25">
      <c r="A46" s="11"/>
      <c r="B46" s="14"/>
      <c r="C46" s="14"/>
      <c r="D46" s="14"/>
      <c r="E46" s="14"/>
      <c r="F46" s="14"/>
      <c r="G46" s="7"/>
      <c r="H46" s="11"/>
      <c r="I46" s="15"/>
      <c r="J46" s="14"/>
      <c r="K46" s="15"/>
      <c r="M46" s="19"/>
      <c r="O46" s="15"/>
    </row>
    <row r="47" spans="1:15" x14ac:dyDescent="0.25">
      <c r="A47" s="11" t="s">
        <v>30</v>
      </c>
      <c r="B47" s="14"/>
      <c r="C47" s="14"/>
      <c r="D47" s="14"/>
      <c r="E47" s="14"/>
      <c r="F47" s="14"/>
      <c r="G47" s="7"/>
      <c r="H47" s="11" t="s">
        <v>30</v>
      </c>
      <c r="I47" s="15"/>
      <c r="J47" s="14"/>
      <c r="K47" s="15"/>
      <c r="M47" s="19"/>
      <c r="O47" s="15"/>
    </row>
    <row r="48" spans="1:15" x14ac:dyDescent="0.25">
      <c r="A48" s="11"/>
      <c r="B48" s="14"/>
      <c r="C48" s="14"/>
      <c r="D48" s="14"/>
      <c r="E48" s="14"/>
      <c r="F48" s="14"/>
      <c r="G48" s="7"/>
      <c r="H48" s="11"/>
      <c r="I48" s="15"/>
      <c r="J48" s="14"/>
      <c r="K48" s="15"/>
      <c r="M48" s="19"/>
      <c r="O48" s="15"/>
    </row>
    <row r="49" spans="1:15" x14ac:dyDescent="0.25">
      <c r="A49" s="6" t="s">
        <v>32</v>
      </c>
      <c r="B49" s="14">
        <v>296.94002141999994</v>
      </c>
      <c r="C49" s="14">
        <f t="shared" si="0"/>
        <v>44.541003212999989</v>
      </c>
      <c r="D49" s="14">
        <f t="shared" si="1"/>
        <v>252.39901820699995</v>
      </c>
      <c r="E49" s="14">
        <f t="shared" si="2"/>
        <v>53.003793823469991</v>
      </c>
      <c r="F49" s="14">
        <f t="shared" si="3"/>
        <v>305.40281203046993</v>
      </c>
      <c r="G49" s="7"/>
      <c r="H49" s="6" t="s">
        <v>32</v>
      </c>
      <c r="I49" s="15">
        <v>237.60117599999995</v>
      </c>
      <c r="J49" s="14">
        <f t="shared" si="4"/>
        <v>35.640176399999994</v>
      </c>
      <c r="K49" s="15">
        <f t="shared" si="5"/>
        <v>201.96099959999995</v>
      </c>
      <c r="M49" s="19"/>
      <c r="N49" s="15"/>
      <c r="O49" s="15"/>
    </row>
    <row r="50" spans="1:15" x14ac:dyDescent="0.25">
      <c r="A50" s="6" t="s">
        <v>34</v>
      </c>
      <c r="B50" s="14">
        <v>445.41003212999993</v>
      </c>
      <c r="C50" s="14">
        <f t="shared" si="0"/>
        <v>66.811504819499987</v>
      </c>
      <c r="D50" s="14">
        <f t="shared" si="1"/>
        <v>378.59852731049995</v>
      </c>
      <c r="E50" s="14">
        <f t="shared" si="2"/>
        <v>79.505690735204979</v>
      </c>
      <c r="F50" s="14">
        <f t="shared" si="3"/>
        <v>458.1042180457049</v>
      </c>
      <c r="G50" s="7"/>
      <c r="H50" s="6" t="s">
        <v>34</v>
      </c>
      <c r="I50" s="15">
        <v>315.85339999999997</v>
      </c>
      <c r="J50" s="14">
        <f t="shared" si="4"/>
        <v>47.378009999999996</v>
      </c>
      <c r="K50" s="15">
        <f t="shared" si="5"/>
        <v>268.47538999999995</v>
      </c>
      <c r="M50" s="19"/>
      <c r="N50" s="15"/>
      <c r="O50" s="15"/>
    </row>
    <row r="51" spans="1:15" x14ac:dyDescent="0.25">
      <c r="A51" s="6" t="s">
        <v>36</v>
      </c>
      <c r="B51" s="14">
        <v>593.88004283999987</v>
      </c>
      <c r="C51" s="14">
        <f t="shared" si="0"/>
        <v>89.082006425999978</v>
      </c>
      <c r="D51" s="14">
        <f t="shared" si="1"/>
        <v>504.79803641399991</v>
      </c>
      <c r="E51" s="14">
        <f t="shared" si="2"/>
        <v>106.00758764693998</v>
      </c>
      <c r="F51" s="14">
        <f t="shared" si="3"/>
        <v>610.80562406093986</v>
      </c>
      <c r="G51" s="7"/>
      <c r="H51" s="6" t="s">
        <v>36</v>
      </c>
      <c r="I51" s="15">
        <v>420.30828719999988</v>
      </c>
      <c r="J51" s="14">
        <f t="shared" si="4"/>
        <v>63.046243079999982</v>
      </c>
      <c r="K51" s="15">
        <f t="shared" si="5"/>
        <v>357.26204411999993</v>
      </c>
      <c r="M51" s="19"/>
      <c r="N51" s="15"/>
      <c r="O51" s="15"/>
    </row>
    <row r="52" spans="1:15" x14ac:dyDescent="0.25">
      <c r="A52" s="6" t="s">
        <v>37</v>
      </c>
      <c r="B52" s="14">
        <v>742.35005354999998</v>
      </c>
      <c r="C52" s="14">
        <f t="shared" si="0"/>
        <v>111.3525080325</v>
      </c>
      <c r="D52" s="14">
        <f t="shared" si="1"/>
        <v>630.99754551749993</v>
      </c>
      <c r="E52" s="14">
        <f t="shared" si="2"/>
        <v>132.50948455867498</v>
      </c>
      <c r="F52" s="14">
        <f t="shared" si="3"/>
        <v>763.50703007617494</v>
      </c>
      <c r="G52" s="7"/>
      <c r="H52" s="6" t="s">
        <v>37</v>
      </c>
      <c r="I52" s="15">
        <v>559.02845654999987</v>
      </c>
      <c r="J52" s="14">
        <f t="shared" si="4"/>
        <v>83.854268482499975</v>
      </c>
      <c r="K52" s="15">
        <f t="shared" si="5"/>
        <v>475.17418806749993</v>
      </c>
      <c r="M52" s="19"/>
      <c r="N52" s="15"/>
      <c r="O52" s="15"/>
    </row>
    <row r="53" spans="1:15" x14ac:dyDescent="0.25">
      <c r="A53" s="6" t="s">
        <v>38</v>
      </c>
      <c r="B53" s="14">
        <v>890.82006425999987</v>
      </c>
      <c r="C53" s="14">
        <f t="shared" si="0"/>
        <v>133.62300963899997</v>
      </c>
      <c r="D53" s="14">
        <f t="shared" si="1"/>
        <v>757.19705462099989</v>
      </c>
      <c r="E53" s="14">
        <f t="shared" si="2"/>
        <v>159.01138147040996</v>
      </c>
      <c r="F53" s="14">
        <f t="shared" si="3"/>
        <v>916.20843609140979</v>
      </c>
      <c r="G53" s="7"/>
      <c r="H53" s="6" t="s">
        <v>38</v>
      </c>
      <c r="I53" s="15">
        <v>670.8341478599998</v>
      </c>
      <c r="J53" s="14">
        <f t="shared" si="4"/>
        <v>100.62512217899997</v>
      </c>
      <c r="K53" s="15">
        <f t="shared" si="5"/>
        <v>570.20902568099984</v>
      </c>
      <c r="M53" s="19"/>
      <c r="N53" s="15"/>
      <c r="O53" s="15"/>
    </row>
    <row r="54" spans="1:15" x14ac:dyDescent="0.25">
      <c r="A54" s="6" t="s">
        <v>39</v>
      </c>
      <c r="B54" s="14">
        <v>1039.2900749699998</v>
      </c>
      <c r="C54" s="14">
        <f t="shared" si="0"/>
        <v>155.89351124549995</v>
      </c>
      <c r="D54" s="14">
        <f t="shared" si="1"/>
        <v>883.39656372449986</v>
      </c>
      <c r="E54" s="14">
        <f t="shared" si="2"/>
        <v>185.51327838214496</v>
      </c>
      <c r="F54" s="14">
        <f t="shared" si="3"/>
        <v>1068.9098421066449</v>
      </c>
      <c r="G54" s="7"/>
      <c r="H54" s="6" t="s">
        <v>39</v>
      </c>
      <c r="I54" s="15">
        <v>789.63473585999975</v>
      </c>
      <c r="J54" s="14">
        <f t="shared" si="4"/>
        <v>118.44521037899996</v>
      </c>
      <c r="K54" s="15">
        <f t="shared" si="5"/>
        <v>671.18952548099981</v>
      </c>
      <c r="M54" s="19"/>
      <c r="N54" s="15"/>
      <c r="O54" s="15"/>
    </row>
    <row r="55" spans="1:15" x14ac:dyDescent="0.25">
      <c r="A55" s="6" t="s">
        <v>40</v>
      </c>
      <c r="B55" s="14">
        <v>1187.7600856799997</v>
      </c>
      <c r="C55" s="14">
        <f t="shared" si="0"/>
        <v>178.16401285199996</v>
      </c>
      <c r="D55" s="14">
        <f t="shared" si="1"/>
        <v>1009.5960728279998</v>
      </c>
      <c r="E55" s="14">
        <f t="shared" si="2"/>
        <v>212.01517529387996</v>
      </c>
      <c r="F55" s="14">
        <f t="shared" si="3"/>
        <v>1221.6112481218797</v>
      </c>
      <c r="G55" s="7"/>
      <c r="H55" s="6" t="s">
        <v>40</v>
      </c>
      <c r="I55" s="15">
        <v>908.42800999999986</v>
      </c>
      <c r="J55" s="14">
        <f t="shared" si="4"/>
        <v>136.26420149999998</v>
      </c>
      <c r="K55" s="15">
        <f t="shared" si="5"/>
        <v>772.16380849999985</v>
      </c>
      <c r="M55" s="19"/>
      <c r="N55" s="15"/>
      <c r="O55" s="15"/>
    </row>
    <row r="56" spans="1:15" x14ac:dyDescent="0.25">
      <c r="A56" s="6" t="s">
        <v>41</v>
      </c>
      <c r="B56" s="14">
        <v>1336.2300963899997</v>
      </c>
      <c r="C56" s="14">
        <f t="shared" si="0"/>
        <v>200.43451445849996</v>
      </c>
      <c r="D56" s="14">
        <f t="shared" si="1"/>
        <v>1135.7955819314998</v>
      </c>
      <c r="E56" s="14">
        <f t="shared" si="2"/>
        <v>238.51707220561494</v>
      </c>
      <c r="F56" s="14">
        <f t="shared" si="3"/>
        <v>1374.3126541371148</v>
      </c>
      <c r="G56" s="7"/>
      <c r="H56" s="6" t="s">
        <v>41</v>
      </c>
      <c r="I56" s="15">
        <v>1027.23</v>
      </c>
      <c r="J56" s="14">
        <f t="shared" si="4"/>
        <v>154.08449999999999</v>
      </c>
      <c r="K56" s="15">
        <f t="shared" si="5"/>
        <v>873.14550000000008</v>
      </c>
      <c r="M56" s="19"/>
      <c r="N56" s="15"/>
      <c r="O56" s="15"/>
    </row>
    <row r="57" spans="1:15" x14ac:dyDescent="0.25">
      <c r="A57" s="6" t="s">
        <v>42</v>
      </c>
      <c r="B57" s="14">
        <v>1484.7001071</v>
      </c>
      <c r="C57" s="14">
        <f t="shared" si="0"/>
        <v>222.705016065</v>
      </c>
      <c r="D57" s="14">
        <f t="shared" si="1"/>
        <v>1261.9950910349999</v>
      </c>
      <c r="E57" s="14">
        <f t="shared" si="2"/>
        <v>265.01896911734997</v>
      </c>
      <c r="F57" s="14">
        <f t="shared" si="3"/>
        <v>1527.0140601523499</v>
      </c>
      <c r="G57" s="7"/>
      <c r="H57" s="6" t="s">
        <v>42</v>
      </c>
      <c r="I57" s="15">
        <v>1146.03</v>
      </c>
      <c r="J57" s="14">
        <f t="shared" si="4"/>
        <v>171.90449999999998</v>
      </c>
      <c r="K57" s="15">
        <f t="shared" si="5"/>
        <v>974.12549999999999</v>
      </c>
      <c r="M57" s="19"/>
      <c r="N57" s="15"/>
      <c r="O57" s="15"/>
    </row>
    <row r="58" spans="1:15" x14ac:dyDescent="0.25">
      <c r="A58" s="16" t="s">
        <v>43</v>
      </c>
      <c r="B58" s="14">
        <v>148.47001070999997</v>
      </c>
      <c r="C58" s="14">
        <f t="shared" si="0"/>
        <v>22.270501606499995</v>
      </c>
      <c r="D58" s="14">
        <f t="shared" si="1"/>
        <v>126.19950910349998</v>
      </c>
      <c r="E58" s="14">
        <f t="shared" si="2"/>
        <v>26.501896911734995</v>
      </c>
      <c r="F58" s="14">
        <f t="shared" si="3"/>
        <v>152.70140601523497</v>
      </c>
      <c r="G58" s="7"/>
      <c r="H58" s="16" t="s">
        <v>43</v>
      </c>
      <c r="I58" s="15">
        <v>118.8</v>
      </c>
      <c r="J58" s="14">
        <f t="shared" si="4"/>
        <v>17.82</v>
      </c>
      <c r="K58" s="15">
        <f t="shared" si="5"/>
        <v>100.97999999999999</v>
      </c>
      <c r="M58" s="19"/>
      <c r="N58" s="15"/>
      <c r="O58" s="15"/>
    </row>
    <row r="59" spans="1:15" x14ac:dyDescent="0.25">
      <c r="A59" s="6"/>
      <c r="B59" s="14"/>
      <c r="C59" s="14"/>
      <c r="D59" s="14"/>
      <c r="E59" s="14"/>
      <c r="F59" s="14"/>
      <c r="G59" s="7"/>
      <c r="H59" s="6"/>
      <c r="I59" s="15"/>
      <c r="J59" s="14"/>
      <c r="K59" s="15"/>
      <c r="M59" s="19"/>
      <c r="O59" s="15"/>
    </row>
    <row r="60" spans="1:15" x14ac:dyDescent="0.25">
      <c r="A60" s="6"/>
      <c r="B60" s="14"/>
      <c r="C60" s="14"/>
      <c r="D60" s="14"/>
      <c r="E60" s="14"/>
      <c r="F60" s="14"/>
      <c r="G60" s="7"/>
      <c r="H60" s="6"/>
      <c r="I60" s="15"/>
      <c r="J60" s="14"/>
      <c r="K60" s="15"/>
      <c r="M60" s="19"/>
      <c r="O60" s="15"/>
    </row>
    <row r="61" spans="1:15" x14ac:dyDescent="0.25">
      <c r="A61" s="6"/>
      <c r="B61" s="14"/>
      <c r="C61" s="14"/>
      <c r="D61" s="14"/>
      <c r="E61" s="14"/>
      <c r="F61" s="14"/>
      <c r="G61" s="7"/>
      <c r="H61" s="6"/>
      <c r="I61" s="15"/>
      <c r="J61" s="14"/>
      <c r="K61" s="15"/>
      <c r="M61" s="19"/>
      <c r="O61" s="15"/>
    </row>
    <row r="62" spans="1:15" x14ac:dyDescent="0.25">
      <c r="A62" s="6" t="s">
        <v>58</v>
      </c>
      <c r="B62" s="14"/>
      <c r="C62" s="14"/>
      <c r="D62" s="14"/>
      <c r="E62" s="14"/>
      <c r="F62" s="14"/>
      <c r="G62" s="7"/>
      <c r="H62" s="6" t="str">
        <f>A62</f>
        <v>OVERIGE RUIMTEN (bv. Ontvangst- en wachtruimtes)</v>
      </c>
      <c r="I62" s="15"/>
      <c r="J62" s="14"/>
      <c r="K62" s="15"/>
      <c r="M62" s="19"/>
      <c r="O62" s="15"/>
    </row>
    <row r="63" spans="1:15" x14ac:dyDescent="0.25">
      <c r="A63" s="11"/>
      <c r="B63" s="14"/>
      <c r="C63" s="14"/>
      <c r="D63" s="14"/>
      <c r="E63" s="14"/>
      <c r="F63" s="14"/>
      <c r="G63" s="7"/>
      <c r="H63" s="11"/>
      <c r="I63" s="15"/>
      <c r="J63" s="14"/>
      <c r="K63" s="15"/>
      <c r="M63" s="19"/>
      <c r="O63" s="15"/>
    </row>
    <row r="64" spans="1:15" x14ac:dyDescent="0.25">
      <c r="A64" s="11" t="s">
        <v>30</v>
      </c>
      <c r="B64" s="14"/>
      <c r="C64" s="14"/>
      <c r="D64" s="14"/>
      <c r="E64" s="14"/>
      <c r="F64" s="14"/>
      <c r="G64" s="7"/>
      <c r="H64" s="11" t="s">
        <v>30</v>
      </c>
      <c r="I64" s="15"/>
      <c r="J64" s="14"/>
      <c r="K64" s="15"/>
      <c r="M64" s="19"/>
      <c r="O64" s="15"/>
    </row>
    <row r="65" spans="1:15" x14ac:dyDescent="0.25">
      <c r="A65" s="11"/>
      <c r="B65" s="14"/>
      <c r="C65" s="14"/>
      <c r="D65" s="14"/>
      <c r="E65" s="14"/>
      <c r="F65" s="14"/>
      <c r="G65" s="7"/>
      <c r="H65" s="11"/>
      <c r="I65" s="15"/>
      <c r="J65" s="14"/>
      <c r="K65" s="15"/>
      <c r="M65" s="19"/>
      <c r="O65" s="15"/>
    </row>
    <row r="66" spans="1:15" x14ac:dyDescent="0.25">
      <c r="A66" s="6" t="s">
        <v>32</v>
      </c>
      <c r="B66" s="14">
        <v>148.48025213999995</v>
      </c>
      <c r="C66" s="14">
        <f t="shared" si="0"/>
        <v>22.272037820999991</v>
      </c>
      <c r="D66" s="14">
        <f t="shared" si="1"/>
        <v>126.20821431899995</v>
      </c>
      <c r="E66" s="14">
        <f t="shared" si="2"/>
        <v>26.503725006989988</v>
      </c>
      <c r="F66" s="14">
        <f t="shared" si="3"/>
        <v>152.71193932598993</v>
      </c>
      <c r="G66" s="7"/>
      <c r="H66" s="6" t="s">
        <v>32</v>
      </c>
      <c r="I66" s="15">
        <v>133.23076286999998</v>
      </c>
      <c r="J66" s="14">
        <f t="shared" si="4"/>
        <v>19.984614430499995</v>
      </c>
      <c r="K66" s="15">
        <f t="shared" si="5"/>
        <v>113.24614843949999</v>
      </c>
      <c r="M66" s="19"/>
      <c r="N66" s="15"/>
      <c r="O66" s="15"/>
    </row>
    <row r="67" spans="1:15" x14ac:dyDescent="0.25">
      <c r="A67" s="6" t="s">
        <v>34</v>
      </c>
      <c r="B67" s="14">
        <v>222.73061963999993</v>
      </c>
      <c r="C67" s="14">
        <f t="shared" si="0"/>
        <v>33.409592945999989</v>
      </c>
      <c r="D67" s="14">
        <f t="shared" si="1"/>
        <v>189.32102669399995</v>
      </c>
      <c r="E67" s="14">
        <f t="shared" si="2"/>
        <v>39.757415605739986</v>
      </c>
      <c r="F67" s="14">
        <f t="shared" si="3"/>
        <v>229.07844229973995</v>
      </c>
      <c r="G67" s="7"/>
      <c r="H67" s="6" t="s">
        <v>34</v>
      </c>
      <c r="I67" s="15">
        <v>177.19722185999996</v>
      </c>
      <c r="J67" s="14">
        <f t="shared" si="4"/>
        <v>26.579583278999994</v>
      </c>
      <c r="K67" s="15">
        <f t="shared" si="5"/>
        <v>150.61763858099997</v>
      </c>
      <c r="M67" s="19"/>
      <c r="N67" s="15"/>
      <c r="O67" s="15"/>
    </row>
    <row r="68" spans="1:15" x14ac:dyDescent="0.25">
      <c r="A68" s="6" t="s">
        <v>36</v>
      </c>
      <c r="B68" s="14">
        <v>296.98120999999998</v>
      </c>
      <c r="C68" s="14">
        <f t="shared" si="0"/>
        <v>44.547181499999994</v>
      </c>
      <c r="D68" s="14">
        <f t="shared" si="1"/>
        <v>252.43402849999998</v>
      </c>
      <c r="E68" s="14">
        <f t="shared" si="2"/>
        <v>53.011145984999992</v>
      </c>
      <c r="F68" s="14">
        <f t="shared" si="3"/>
        <v>305.445174485</v>
      </c>
      <c r="G68" s="7"/>
      <c r="H68" s="6" t="s">
        <v>36</v>
      </c>
      <c r="I68" s="15">
        <v>197.51</v>
      </c>
      <c r="J68" s="14">
        <f t="shared" si="4"/>
        <v>29.626499999999997</v>
      </c>
      <c r="K68" s="15">
        <f t="shared" si="5"/>
        <v>167.8835</v>
      </c>
      <c r="M68" s="19"/>
      <c r="N68" s="15"/>
      <c r="O68" s="15"/>
    </row>
    <row r="69" spans="1:15" x14ac:dyDescent="0.25">
      <c r="A69" s="6" t="s">
        <v>37</v>
      </c>
      <c r="B69" s="14">
        <v>371.22111321</v>
      </c>
      <c r="C69" s="14">
        <f t="shared" si="0"/>
        <v>55.683166981500001</v>
      </c>
      <c r="D69" s="14">
        <f t="shared" si="1"/>
        <v>315.5379462285</v>
      </c>
      <c r="E69" s="14">
        <f t="shared" si="2"/>
        <v>66.262968707984996</v>
      </c>
      <c r="F69" s="14">
        <f t="shared" si="3"/>
        <v>381.80091493648501</v>
      </c>
      <c r="G69" s="7"/>
      <c r="H69" s="6" t="s">
        <v>37</v>
      </c>
      <c r="I69" s="15">
        <v>313.44</v>
      </c>
      <c r="J69" s="14">
        <f t="shared" si="4"/>
        <v>47.015999999999998</v>
      </c>
      <c r="K69" s="15">
        <f t="shared" si="5"/>
        <v>266.42399999999998</v>
      </c>
      <c r="M69" s="19"/>
      <c r="N69" s="15"/>
      <c r="O69" s="15"/>
    </row>
    <row r="70" spans="1:15" x14ac:dyDescent="0.25">
      <c r="A70" s="6" t="s">
        <v>38</v>
      </c>
      <c r="B70" s="14">
        <v>445.47687999999994</v>
      </c>
      <c r="C70" s="14">
        <f t="shared" si="0"/>
        <v>66.821531999999991</v>
      </c>
      <c r="D70" s="14">
        <f t="shared" si="1"/>
        <v>378.65534799999995</v>
      </c>
      <c r="E70" s="14">
        <f t="shared" si="2"/>
        <v>79.517623079999993</v>
      </c>
      <c r="F70" s="14">
        <f t="shared" si="3"/>
        <v>458.17297107999991</v>
      </c>
      <c r="G70" s="7"/>
      <c r="H70" s="6" t="s">
        <v>38</v>
      </c>
      <c r="I70" s="15">
        <v>416.8876495799999</v>
      </c>
      <c r="J70" s="14">
        <f t="shared" si="4"/>
        <v>62.533147436999982</v>
      </c>
      <c r="K70" s="15">
        <f t="shared" si="5"/>
        <v>354.35450214299993</v>
      </c>
      <c r="M70" s="19"/>
      <c r="N70" s="15"/>
      <c r="O70" s="15"/>
    </row>
    <row r="71" spans="1:15" x14ac:dyDescent="0.25">
      <c r="A71" s="6" t="s">
        <v>39</v>
      </c>
      <c r="B71" s="14">
        <v>519.72977999999989</v>
      </c>
      <c r="C71" s="14">
        <f t="shared" si="0"/>
        <v>77.959466999999975</v>
      </c>
      <c r="D71" s="14">
        <f t="shared" si="1"/>
        <v>441.77031299999993</v>
      </c>
      <c r="E71" s="14">
        <f t="shared" si="2"/>
        <v>92.771765729999984</v>
      </c>
      <c r="F71" s="14">
        <f t="shared" si="3"/>
        <v>534.54207872999996</v>
      </c>
      <c r="G71" s="7"/>
      <c r="H71" s="6" t="s">
        <v>39</v>
      </c>
      <c r="I71" s="15">
        <v>483.49</v>
      </c>
      <c r="J71" s="14">
        <f t="shared" si="4"/>
        <v>72.523499999999999</v>
      </c>
      <c r="K71" s="15">
        <f t="shared" si="5"/>
        <v>410.9665</v>
      </c>
      <c r="M71" s="19"/>
      <c r="N71" s="15"/>
      <c r="O71" s="15"/>
    </row>
    <row r="72" spans="1:15" x14ac:dyDescent="0.25">
      <c r="A72" s="6" t="s">
        <v>40</v>
      </c>
      <c r="B72" s="14">
        <v>593.98267999999996</v>
      </c>
      <c r="C72" s="14">
        <f t="shared" si="0"/>
        <v>89.097401999999988</v>
      </c>
      <c r="D72" s="14">
        <f t="shared" si="1"/>
        <v>504.88527799999997</v>
      </c>
      <c r="E72" s="14">
        <f t="shared" si="2"/>
        <v>106.02590837999999</v>
      </c>
      <c r="F72" s="14">
        <f t="shared" si="3"/>
        <v>610.91118638</v>
      </c>
      <c r="G72" s="7"/>
      <c r="H72" s="6" t="s">
        <v>40</v>
      </c>
      <c r="I72" s="15">
        <v>550.09</v>
      </c>
      <c r="J72" s="14">
        <f t="shared" si="4"/>
        <v>82.513500000000008</v>
      </c>
      <c r="K72" s="15">
        <f t="shared" si="5"/>
        <v>467.57650000000001</v>
      </c>
      <c r="M72" s="19"/>
      <c r="N72" s="15"/>
      <c r="O72" s="15"/>
    </row>
    <row r="73" spans="1:15" x14ac:dyDescent="0.25">
      <c r="A73" s="6" t="s">
        <v>41</v>
      </c>
      <c r="B73" s="14">
        <v>668.23</v>
      </c>
      <c r="C73" s="14">
        <f t="shared" si="0"/>
        <v>100.2345</v>
      </c>
      <c r="D73" s="14">
        <f t="shared" si="1"/>
        <v>567.99549999999999</v>
      </c>
      <c r="E73" s="14">
        <f t="shared" si="2"/>
        <v>119.279055</v>
      </c>
      <c r="F73" s="14">
        <f t="shared" si="3"/>
        <v>687.27455499999996</v>
      </c>
      <c r="G73" s="7"/>
      <c r="H73" s="6" t="s">
        <v>41</v>
      </c>
      <c r="I73" s="15">
        <v>616.69000000000005</v>
      </c>
      <c r="J73" s="14">
        <f t="shared" si="4"/>
        <v>92.503500000000003</v>
      </c>
      <c r="K73" s="15">
        <f t="shared" si="5"/>
        <v>524.18650000000002</v>
      </c>
      <c r="M73" s="19"/>
      <c r="N73" s="15"/>
      <c r="O73" s="15"/>
    </row>
    <row r="74" spans="1:15" x14ac:dyDescent="0.25">
      <c r="A74" s="6" t="s">
        <v>42</v>
      </c>
      <c r="B74" s="14">
        <v>742.48</v>
      </c>
      <c r="C74" s="14">
        <f t="shared" si="0"/>
        <v>111.372</v>
      </c>
      <c r="D74" s="14">
        <f t="shared" si="1"/>
        <v>631.10800000000006</v>
      </c>
      <c r="E74" s="14">
        <f t="shared" si="2"/>
        <v>132.53268</v>
      </c>
      <c r="F74" s="14">
        <f t="shared" si="3"/>
        <v>763.64068000000009</v>
      </c>
      <c r="G74" s="7"/>
      <c r="H74" s="6" t="s">
        <v>42</v>
      </c>
      <c r="I74" s="15">
        <v>683.29</v>
      </c>
      <c r="J74" s="14">
        <f t="shared" si="4"/>
        <v>102.4935</v>
      </c>
      <c r="K74" s="15">
        <f t="shared" si="5"/>
        <v>580.79649999999992</v>
      </c>
      <c r="M74" s="19"/>
      <c r="N74" s="15"/>
      <c r="O74" s="15"/>
    </row>
    <row r="75" spans="1:15" x14ac:dyDescent="0.25">
      <c r="A75" s="16" t="s">
        <v>43</v>
      </c>
      <c r="B75" s="14">
        <v>74.252899999999997</v>
      </c>
      <c r="C75" s="14">
        <f t="shared" si="0"/>
        <v>11.137934999999999</v>
      </c>
      <c r="D75" s="14">
        <f t="shared" si="1"/>
        <v>63.114964999999998</v>
      </c>
      <c r="E75" s="14">
        <f t="shared" si="2"/>
        <v>13.254142649999999</v>
      </c>
      <c r="F75" s="14">
        <f t="shared" si="3"/>
        <v>76.369107649999989</v>
      </c>
      <c r="G75" s="7"/>
      <c r="H75" s="16" t="s">
        <v>43</v>
      </c>
      <c r="I75" s="15">
        <v>66.604749999999996</v>
      </c>
      <c r="J75" s="14">
        <f t="shared" si="4"/>
        <v>9.990712499999999</v>
      </c>
      <c r="K75" s="15">
        <f t="shared" si="5"/>
        <v>56.614037499999995</v>
      </c>
      <c r="M75" s="19"/>
      <c r="N75" s="15"/>
      <c r="O75" s="15"/>
    </row>
    <row r="76" spans="1:15" x14ac:dyDescent="0.25">
      <c r="A76" s="6"/>
      <c r="B76" s="14"/>
      <c r="C76" s="14"/>
      <c r="D76" s="14"/>
      <c r="E76" s="14"/>
      <c r="F76" s="14"/>
      <c r="G76" s="7"/>
      <c r="H76" s="6"/>
      <c r="I76" s="15"/>
      <c r="J76" s="14"/>
      <c r="K76" s="15"/>
      <c r="M76" s="19"/>
      <c r="O76" s="15"/>
    </row>
    <row r="77" spans="1:15" x14ac:dyDescent="0.25">
      <c r="A77" s="6"/>
      <c r="B77" s="14"/>
      <c r="C77" s="14"/>
      <c r="D77" s="14"/>
      <c r="E77" s="14"/>
      <c r="F77" s="14"/>
      <c r="G77" s="7"/>
      <c r="H77" s="6"/>
      <c r="I77" s="15"/>
      <c r="J77" s="14"/>
      <c r="K77" s="15"/>
      <c r="M77" s="19"/>
      <c r="O77" s="15"/>
    </row>
    <row r="78" spans="1:15" x14ac:dyDescent="0.25">
      <c r="A78" s="6"/>
      <c r="B78" s="14"/>
      <c r="C78" s="14"/>
      <c r="D78" s="14"/>
      <c r="E78" s="14"/>
      <c r="F78" s="14"/>
      <c r="G78" s="7"/>
      <c r="H78" s="6"/>
      <c r="I78" s="15"/>
      <c r="J78" s="14"/>
      <c r="K78" s="15"/>
      <c r="M78" s="19"/>
      <c r="O78" s="15"/>
    </row>
    <row r="79" spans="1:15" x14ac:dyDescent="0.25">
      <c r="A79" s="6" t="s">
        <v>46</v>
      </c>
      <c r="B79" s="14"/>
      <c r="C79" s="14"/>
      <c r="D79" s="14"/>
      <c r="E79" s="14"/>
      <c r="F79" s="14"/>
      <c r="G79" s="7"/>
      <c r="H79" s="6" t="s">
        <v>46</v>
      </c>
      <c r="I79" s="15"/>
      <c r="J79" s="14"/>
      <c r="K79" s="15"/>
      <c r="M79" s="19"/>
      <c r="O79" s="15"/>
    </row>
    <row r="80" spans="1:15" x14ac:dyDescent="0.25">
      <c r="A80" s="11"/>
      <c r="B80" s="14"/>
      <c r="C80" s="14"/>
      <c r="D80" s="14"/>
      <c r="E80" s="14"/>
      <c r="F80" s="14"/>
      <c r="G80" s="7"/>
      <c r="H80" s="11"/>
      <c r="I80" s="15"/>
      <c r="J80" s="14"/>
      <c r="K80" s="15"/>
      <c r="M80" s="19"/>
      <c r="O80" s="15"/>
    </row>
    <row r="81" spans="1:15" x14ac:dyDescent="0.25">
      <c r="A81" s="11" t="s">
        <v>47</v>
      </c>
      <c r="B81" s="14"/>
      <c r="C81" s="14"/>
      <c r="D81" s="14"/>
      <c r="E81" s="14"/>
      <c r="F81" s="14"/>
      <c r="G81" s="7"/>
      <c r="H81" s="11" t="s">
        <v>47</v>
      </c>
      <c r="I81" s="15"/>
      <c r="J81" s="14"/>
      <c r="K81" s="15"/>
      <c r="M81" s="19"/>
      <c r="O81" s="15"/>
    </row>
    <row r="82" spans="1:15" x14ac:dyDescent="0.25">
      <c r="A82" s="11"/>
      <c r="B82" s="14"/>
      <c r="C82" s="14"/>
      <c r="D82" s="14"/>
      <c r="E82" s="14"/>
      <c r="F82" s="14"/>
      <c r="G82" s="7"/>
      <c r="H82" s="11"/>
      <c r="I82" s="15"/>
      <c r="J82" s="14"/>
      <c r="K82" s="15"/>
      <c r="M82" s="19"/>
      <c r="O82" s="15"/>
    </row>
    <row r="83" spans="1:15" x14ac:dyDescent="0.25">
      <c r="A83" s="6" t="s">
        <v>48</v>
      </c>
      <c r="B83" s="14">
        <v>74.240126069999974</v>
      </c>
      <c r="C83" s="14">
        <f t="shared" ref="C80:C84" si="6">B83*$C$13</f>
        <v>11.136018910499995</v>
      </c>
      <c r="D83" s="14">
        <f t="shared" ref="D80:D84" si="7">B83-C83</f>
        <v>63.104107159499975</v>
      </c>
      <c r="E83" s="14">
        <f t="shared" ref="E80:E84" si="8">D83*$E$13</f>
        <v>13.251862503494994</v>
      </c>
      <c r="F83" s="14">
        <f t="shared" ref="F80:F84" si="9">D83+E83</f>
        <v>76.355969662994966</v>
      </c>
      <c r="G83" s="7"/>
      <c r="H83" s="6" t="s">
        <v>48</v>
      </c>
      <c r="I83" s="15">
        <v>50.96135567999999</v>
      </c>
      <c r="J83" s="14">
        <f t="shared" ref="J80:J84" si="10">I83*$J$13</f>
        <v>7.6442033519999981</v>
      </c>
      <c r="K83" s="15">
        <f t="shared" ref="K80:K84" si="11">I83-J83</f>
        <v>43.317152327999992</v>
      </c>
      <c r="M83" s="19"/>
      <c r="N83" s="15"/>
      <c r="O83" s="15"/>
    </row>
    <row r="84" spans="1:15" x14ac:dyDescent="0.25">
      <c r="A84" s="6" t="s">
        <v>21</v>
      </c>
      <c r="B84" s="14">
        <v>148.47001070999997</v>
      </c>
      <c r="C84" s="14">
        <f t="shared" si="6"/>
        <v>22.270501606499995</v>
      </c>
      <c r="D84" s="14">
        <f t="shared" si="7"/>
        <v>126.19950910349998</v>
      </c>
      <c r="E84" s="14">
        <f t="shared" si="8"/>
        <v>26.501896911734995</v>
      </c>
      <c r="F84" s="14">
        <f t="shared" si="9"/>
        <v>152.70140601523497</v>
      </c>
      <c r="G84" s="7"/>
      <c r="H84" s="6" t="s">
        <v>21</v>
      </c>
      <c r="I84" s="15">
        <v>101.93</v>
      </c>
      <c r="J84" s="14">
        <f t="shared" si="10"/>
        <v>15.2895</v>
      </c>
      <c r="K84" s="15">
        <f t="shared" si="11"/>
        <v>86.640500000000003</v>
      </c>
      <c r="M84" s="19"/>
      <c r="N84" s="15"/>
      <c r="O84" s="15"/>
    </row>
    <row r="85" spans="1:15" x14ac:dyDescent="0.25">
      <c r="A85" s="6"/>
      <c r="G85" s="7"/>
      <c r="H85" s="6"/>
    </row>
    <row r="86" spans="1:15" x14ac:dyDescent="0.25">
      <c r="A86" s="6"/>
      <c r="G86" s="7"/>
      <c r="H86" s="6"/>
    </row>
    <row r="87" spans="1:15" x14ac:dyDescent="0.25">
      <c r="A87" s="6"/>
      <c r="G87" s="7"/>
      <c r="H87" s="6"/>
    </row>
    <row r="88" spans="1:15" x14ac:dyDescent="0.25">
      <c r="A88" s="6"/>
      <c r="G88" s="7"/>
      <c r="H88" s="6"/>
    </row>
    <row r="89" spans="1:15" x14ac:dyDescent="0.25">
      <c r="A89" s="11" t="s">
        <v>49</v>
      </c>
      <c r="B89" t="s">
        <v>50</v>
      </c>
      <c r="G89" s="7"/>
      <c r="H89" s="6" t="s">
        <v>51</v>
      </c>
    </row>
    <row r="92" spans="1:15" x14ac:dyDescent="0.25">
      <c r="A92" s="17" t="s">
        <v>52</v>
      </c>
    </row>
  </sheetData>
  <hyperlinks>
    <hyperlink ref="B6" r:id="rId1" xr:uid="{00000000-0004-0000-0000-000000000000}"/>
    <hyperlink ref="I6" r:id="rId2" xr:uid="{00000000-0004-0000-0000-000001000000}"/>
    <hyperlink ref="B7" r:id="rId3" xr:uid="{00000000-0004-0000-0000-000002000000}"/>
    <hyperlink ref="I7" r:id="rId4" xr:uid="{00000000-0004-0000-0000-000003000000}"/>
  </hyperlinks>
  <pageMargins left="0.7" right="0.7" top="0.75" bottom="0.75" header="0.3" footer="0.3"/>
  <pageSetup paperSize="9" scale="54" fitToWidth="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874CD-4FD1-426F-99FF-DC3563197B9C}">
  <dimension ref="A1:O92"/>
  <sheetViews>
    <sheetView workbookViewId="0">
      <selection sqref="A1:O92"/>
    </sheetView>
  </sheetViews>
  <sheetFormatPr defaultRowHeight="15" x14ac:dyDescent="0.25"/>
  <sheetData>
    <row r="1" spans="1:15" ht="20.25" x14ac:dyDescent="0.3">
      <c r="A1" s="1"/>
      <c r="B1" s="1"/>
      <c r="C1" s="1"/>
      <c r="D1" s="1"/>
      <c r="E1" s="1"/>
      <c r="F1" s="2" t="s">
        <v>56</v>
      </c>
      <c r="G1" s="1"/>
      <c r="H1" s="2"/>
      <c r="I1" s="1"/>
      <c r="J1" s="1"/>
      <c r="K1" s="1"/>
      <c r="L1" s="1"/>
    </row>
    <row r="2" spans="1:15" x14ac:dyDescent="0.25">
      <c r="F2" s="18" t="s">
        <v>57</v>
      </c>
    </row>
    <row r="3" spans="1:15" ht="18" x14ac:dyDescent="0.25">
      <c r="A3" s="3" t="s">
        <v>53</v>
      </c>
      <c r="B3" s="3"/>
      <c r="C3" s="3"/>
      <c r="D3" s="3"/>
      <c r="E3" s="4"/>
      <c r="F3" s="4"/>
      <c r="G3" s="5"/>
      <c r="H3" s="3" t="s">
        <v>0</v>
      </c>
      <c r="I3" s="3"/>
      <c r="J3" s="3"/>
      <c r="K3" s="3"/>
      <c r="L3" s="4"/>
    </row>
    <row r="4" spans="1:15" x14ac:dyDescent="0.25">
      <c r="A4" s="6" t="s">
        <v>1</v>
      </c>
      <c r="B4" s="6"/>
      <c r="C4" s="6"/>
      <c r="D4" s="6"/>
      <c r="E4" s="6"/>
      <c r="F4" s="6"/>
      <c r="G4" s="7"/>
      <c r="H4" s="6" t="s">
        <v>2</v>
      </c>
      <c r="I4" s="6"/>
      <c r="J4" s="6"/>
      <c r="K4" s="6"/>
      <c r="L4" s="6"/>
    </row>
    <row r="5" spans="1:15" x14ac:dyDescent="0.25">
      <c r="A5" s="6" t="s">
        <v>3</v>
      </c>
      <c r="B5" s="6"/>
      <c r="C5" s="6"/>
      <c r="D5" s="6"/>
      <c r="E5" s="6"/>
      <c r="F5" s="6"/>
      <c r="G5" s="7"/>
      <c r="H5" s="6" t="s">
        <v>3</v>
      </c>
      <c r="I5" s="6"/>
      <c r="J5" s="6"/>
      <c r="K5" s="6"/>
      <c r="L5" s="6"/>
    </row>
    <row r="6" spans="1:15" x14ac:dyDescent="0.25">
      <c r="A6" s="6" t="s">
        <v>54</v>
      </c>
      <c r="B6" s="8" t="s">
        <v>4</v>
      </c>
      <c r="C6" s="6"/>
      <c r="D6" s="6"/>
      <c r="E6" s="6"/>
      <c r="F6" s="6"/>
      <c r="G6" s="7"/>
      <c r="H6" s="6" t="s">
        <v>55</v>
      </c>
      <c r="I6" s="8" t="s">
        <v>4</v>
      </c>
      <c r="J6" s="6"/>
      <c r="K6" s="6"/>
      <c r="L6" s="6"/>
    </row>
    <row r="7" spans="1:15" x14ac:dyDescent="0.25">
      <c r="A7" s="6"/>
      <c r="B7" s="8" t="s">
        <v>5</v>
      </c>
      <c r="C7" s="6"/>
      <c r="D7" s="6"/>
      <c r="E7" s="6"/>
      <c r="F7" s="6"/>
      <c r="G7" s="7"/>
      <c r="H7" s="6"/>
      <c r="I7" s="8" t="s">
        <v>6</v>
      </c>
      <c r="J7" s="6"/>
      <c r="K7" s="6"/>
      <c r="L7" s="6"/>
    </row>
    <row r="8" spans="1:15" x14ac:dyDescent="0.25">
      <c r="A8" s="6"/>
      <c r="B8" s="8"/>
      <c r="C8" s="6"/>
      <c r="D8" s="6"/>
      <c r="E8" s="6"/>
      <c r="F8" s="6"/>
      <c r="G8" s="7"/>
      <c r="H8" s="6"/>
      <c r="I8" s="8"/>
      <c r="J8" s="6"/>
      <c r="K8" s="6"/>
      <c r="L8" s="6"/>
    </row>
    <row r="9" spans="1:15" x14ac:dyDescent="0.25">
      <c r="A9" s="6"/>
      <c r="B9" s="8"/>
      <c r="C9" s="6"/>
      <c r="D9" s="6"/>
      <c r="E9" s="6"/>
      <c r="F9" s="6"/>
      <c r="G9" s="7"/>
      <c r="H9" s="6"/>
      <c r="I9" s="8"/>
      <c r="J9" s="6"/>
      <c r="K9" s="6"/>
      <c r="L9" s="6"/>
    </row>
    <row r="10" spans="1:15" x14ac:dyDescent="0.25">
      <c r="A10" s="6"/>
      <c r="B10" s="6"/>
      <c r="C10" s="6"/>
      <c r="D10" s="6"/>
      <c r="E10" s="6"/>
      <c r="F10" s="9"/>
      <c r="G10" s="7"/>
      <c r="H10" s="6"/>
      <c r="I10" s="6"/>
      <c r="J10" s="6"/>
      <c r="K10" s="6"/>
      <c r="L10" s="6"/>
    </row>
    <row r="11" spans="1:15" x14ac:dyDescent="0.25">
      <c r="A11" s="6" t="s">
        <v>7</v>
      </c>
      <c r="B11" s="6"/>
      <c r="C11" s="6"/>
      <c r="D11" s="6"/>
      <c r="E11" s="6"/>
      <c r="F11" s="6"/>
      <c r="G11" s="7"/>
      <c r="H11" s="10" t="str">
        <f>A11</f>
        <v>WERKRUIMTEN, KANTOREN EN MAGAZIJNEN</v>
      </c>
      <c r="I11" s="11"/>
      <c r="J11" s="11"/>
      <c r="K11" s="11"/>
      <c r="L11" s="6"/>
    </row>
    <row r="12" spans="1:15" x14ac:dyDescent="0.25">
      <c r="A12" s="11"/>
      <c r="B12" s="12" t="s">
        <v>8</v>
      </c>
      <c r="C12" s="11" t="s">
        <v>9</v>
      </c>
      <c r="D12" s="11" t="s">
        <v>10</v>
      </c>
      <c r="E12" s="11" t="s">
        <v>11</v>
      </c>
      <c r="F12" s="11" t="s">
        <v>10</v>
      </c>
      <c r="G12" s="7"/>
      <c r="H12" s="11"/>
      <c r="I12" s="12" t="s">
        <v>12</v>
      </c>
      <c r="J12" s="11" t="s">
        <v>9</v>
      </c>
      <c r="K12" s="11" t="s">
        <v>10</v>
      </c>
      <c r="L12" s="6"/>
      <c r="N12" s="12" t="s">
        <v>8</v>
      </c>
      <c r="O12" s="12" t="s">
        <v>12</v>
      </c>
    </row>
    <row r="13" spans="1:15" x14ac:dyDescent="0.25">
      <c r="A13" s="11" t="s">
        <v>13</v>
      </c>
      <c r="B13" s="11" t="s">
        <v>14</v>
      </c>
      <c r="C13" s="13">
        <v>0.15</v>
      </c>
      <c r="D13" s="11" t="s">
        <v>14</v>
      </c>
      <c r="E13" s="13">
        <v>0.21</v>
      </c>
      <c r="F13" s="11" t="s">
        <v>14</v>
      </c>
      <c r="G13" s="7"/>
      <c r="H13" s="11" t="s">
        <v>13</v>
      </c>
      <c r="I13" s="11" t="s">
        <v>14</v>
      </c>
      <c r="J13" s="13">
        <v>0.15</v>
      </c>
      <c r="K13" s="11" t="s">
        <v>14</v>
      </c>
      <c r="L13" s="6"/>
      <c r="N13" s="11" t="s">
        <v>14</v>
      </c>
      <c r="O13" s="11" t="s">
        <v>14</v>
      </c>
    </row>
    <row r="14" spans="1:15" x14ac:dyDescent="0.25">
      <c r="A14" s="11"/>
      <c r="B14" s="11"/>
      <c r="C14" s="13"/>
      <c r="D14" s="11" t="s">
        <v>15</v>
      </c>
      <c r="F14" s="11" t="s">
        <v>16</v>
      </c>
      <c r="G14" s="7"/>
      <c r="H14" s="11"/>
      <c r="I14" s="11"/>
      <c r="J14" s="13"/>
      <c r="K14" s="11" t="s">
        <v>17</v>
      </c>
      <c r="L14" s="6"/>
    </row>
    <row r="15" spans="1:15" x14ac:dyDescent="0.25">
      <c r="A15" s="6" t="s">
        <v>18</v>
      </c>
      <c r="B15" s="14">
        <v>73.287389999999988</v>
      </c>
      <c r="C15" s="14">
        <v>10.993108499999998</v>
      </c>
      <c r="D15" s="14">
        <v>62.3</v>
      </c>
      <c r="E15" s="14">
        <v>13.082999999999998</v>
      </c>
      <c r="F15" s="14">
        <v>75.382999999999996</v>
      </c>
      <c r="G15" s="7"/>
      <c r="H15" s="6" t="s">
        <v>18</v>
      </c>
      <c r="I15" s="15">
        <v>116.01224999999999</v>
      </c>
      <c r="J15" s="14">
        <v>17.401837499999999</v>
      </c>
      <c r="K15" s="15">
        <v>98.610412499999995</v>
      </c>
      <c r="M15" s="19">
        <v>1.0129999999999999</v>
      </c>
      <c r="N15" s="15">
        <f>B15*M15</f>
        <v>74.240126069999974</v>
      </c>
      <c r="O15" s="15">
        <f>I15*M15</f>
        <v>117.52040924999999</v>
      </c>
    </row>
    <row r="16" spans="1:15" x14ac:dyDescent="0.25">
      <c r="A16" s="6" t="s">
        <v>19</v>
      </c>
      <c r="B16" s="14">
        <v>146.57</v>
      </c>
      <c r="C16" s="14">
        <v>21.985499999999998</v>
      </c>
      <c r="D16" s="14">
        <v>124.58449999999999</v>
      </c>
      <c r="E16" s="14">
        <v>26.162744999999997</v>
      </c>
      <c r="F16" s="14">
        <v>150.74724499999999</v>
      </c>
      <c r="G16" s="7"/>
      <c r="H16" s="6" t="s">
        <v>19</v>
      </c>
      <c r="I16" s="15">
        <v>232.03</v>
      </c>
      <c r="J16" s="14">
        <v>34.804499999999997</v>
      </c>
      <c r="K16" s="15">
        <v>197.22550000000001</v>
      </c>
      <c r="M16" s="19">
        <v>1.0129999999999999</v>
      </c>
      <c r="N16" s="15">
        <f t="shared" ref="N16:N24" si="0">B16*M16</f>
        <v>148.47540999999998</v>
      </c>
      <c r="O16" s="15">
        <f t="shared" ref="O16:O75" si="1">I16*M16</f>
        <v>235.04638999999997</v>
      </c>
    </row>
    <row r="17" spans="1:15" x14ac:dyDescent="0.25">
      <c r="A17" s="6" t="s">
        <v>20</v>
      </c>
      <c r="B17" s="14">
        <v>293.14999999999998</v>
      </c>
      <c r="C17" s="14">
        <v>43.972499999999997</v>
      </c>
      <c r="D17" s="14">
        <v>249.17749999999998</v>
      </c>
      <c r="E17" s="14">
        <v>52.327274999999993</v>
      </c>
      <c r="F17" s="14">
        <v>301.504775</v>
      </c>
      <c r="G17" s="7"/>
      <c r="H17" s="6" t="s">
        <v>20</v>
      </c>
      <c r="I17" s="15">
        <v>464.02</v>
      </c>
      <c r="J17" s="14">
        <v>69.602999999999994</v>
      </c>
      <c r="K17" s="15">
        <v>394.41699999999997</v>
      </c>
      <c r="M17" s="19">
        <v>1.0129999999999999</v>
      </c>
      <c r="N17" s="15">
        <f t="shared" si="0"/>
        <v>296.96094999999997</v>
      </c>
      <c r="O17" s="15">
        <f t="shared" si="1"/>
        <v>470.05225999999993</v>
      </c>
    </row>
    <row r="18" spans="1:15" x14ac:dyDescent="0.25">
      <c r="A18" s="6" t="s">
        <v>21</v>
      </c>
      <c r="B18" s="14">
        <v>439.72</v>
      </c>
      <c r="C18" s="14">
        <v>65.957999999999998</v>
      </c>
      <c r="D18" s="14">
        <v>373.76200000000006</v>
      </c>
      <c r="E18" s="14">
        <v>78.490020000000015</v>
      </c>
      <c r="F18" s="14">
        <v>452.25202000000007</v>
      </c>
      <c r="G18" s="7"/>
      <c r="H18" s="6" t="s">
        <v>21</v>
      </c>
      <c r="I18" s="15">
        <v>696.06338999999991</v>
      </c>
      <c r="J18" s="14">
        <v>104.40950849999999</v>
      </c>
      <c r="K18" s="15">
        <v>591.6538814999999</v>
      </c>
      <c r="M18" s="19">
        <v>1.0129999999999999</v>
      </c>
      <c r="N18" s="15">
        <f t="shared" si="0"/>
        <v>445.43635999999998</v>
      </c>
      <c r="O18" s="15">
        <f t="shared" si="1"/>
        <v>705.11221406999982</v>
      </c>
    </row>
    <row r="19" spans="1:15" x14ac:dyDescent="0.25">
      <c r="A19" s="6" t="s">
        <v>22</v>
      </c>
      <c r="B19" s="14">
        <v>586.29999999999995</v>
      </c>
      <c r="C19" s="14">
        <v>87.944999999999993</v>
      </c>
      <c r="D19" s="14">
        <v>498.35499999999996</v>
      </c>
      <c r="E19" s="14">
        <v>104.65454999999999</v>
      </c>
      <c r="F19" s="14">
        <v>603.00954999999999</v>
      </c>
      <c r="G19" s="7"/>
      <c r="H19" s="6" t="s">
        <v>22</v>
      </c>
      <c r="I19" s="15">
        <v>928.05755999999997</v>
      </c>
      <c r="J19" s="14">
        <v>139.20863399999999</v>
      </c>
      <c r="K19" s="15">
        <v>788.84892600000001</v>
      </c>
      <c r="M19" s="19">
        <v>1.0129999999999999</v>
      </c>
      <c r="N19" s="15">
        <f t="shared" si="0"/>
        <v>593.92189999999994</v>
      </c>
      <c r="O19" s="15">
        <f t="shared" si="1"/>
        <v>940.12230827999986</v>
      </c>
    </row>
    <row r="20" spans="1:15" x14ac:dyDescent="0.25">
      <c r="A20" s="6" t="s">
        <v>23</v>
      </c>
      <c r="B20" s="14">
        <v>732.87</v>
      </c>
      <c r="C20" s="14">
        <v>109.93049999999999</v>
      </c>
      <c r="D20" s="14">
        <v>622.93949999999995</v>
      </c>
      <c r="E20" s="14">
        <v>130.81729499999997</v>
      </c>
      <c r="F20" s="14">
        <v>753.7567949999999</v>
      </c>
      <c r="G20" s="7"/>
      <c r="H20" s="6" t="s">
        <v>23</v>
      </c>
      <c r="I20" s="15">
        <v>1161.1031699999999</v>
      </c>
      <c r="J20" s="14">
        <v>174.16547549999999</v>
      </c>
      <c r="K20" s="15">
        <v>986.93769449999991</v>
      </c>
      <c r="M20" s="19">
        <v>1.0129999999999999</v>
      </c>
      <c r="N20" s="15">
        <f t="shared" si="0"/>
        <v>742.39730999999995</v>
      </c>
      <c r="O20" s="15">
        <f t="shared" si="1"/>
        <v>1176.1975112099997</v>
      </c>
    </row>
    <row r="21" spans="1:15" x14ac:dyDescent="0.25">
      <c r="A21" s="6" t="s">
        <v>24</v>
      </c>
      <c r="B21" s="14">
        <v>879.44</v>
      </c>
      <c r="C21" s="14">
        <v>131.916</v>
      </c>
      <c r="D21" s="14">
        <v>747.52400000000011</v>
      </c>
      <c r="E21" s="14">
        <v>156.98004000000003</v>
      </c>
      <c r="F21" s="14">
        <v>904.50404000000015</v>
      </c>
      <c r="G21" s="7"/>
      <c r="H21" s="6" t="s">
        <v>24</v>
      </c>
      <c r="I21" s="15">
        <v>1394.14</v>
      </c>
      <c r="J21" s="14">
        <v>209.12100000000001</v>
      </c>
      <c r="K21" s="15">
        <v>1185.019</v>
      </c>
      <c r="M21" s="19">
        <v>1.0129999999999999</v>
      </c>
      <c r="N21" s="15">
        <f t="shared" si="0"/>
        <v>890.87271999999996</v>
      </c>
      <c r="O21" s="15">
        <f t="shared" si="1"/>
        <v>1412.2638199999999</v>
      </c>
    </row>
    <row r="22" spans="1:15" x14ac:dyDescent="0.25">
      <c r="A22" s="6" t="s">
        <v>25</v>
      </c>
      <c r="B22" s="14">
        <v>1026.01</v>
      </c>
      <c r="C22" s="14">
        <v>153.9015</v>
      </c>
      <c r="D22" s="14">
        <v>872.10850000000005</v>
      </c>
      <c r="E22" s="14">
        <v>183.142785</v>
      </c>
      <c r="F22" s="14">
        <v>1055.2512850000001</v>
      </c>
      <c r="G22" s="7"/>
      <c r="H22" s="6" t="s">
        <v>25</v>
      </c>
      <c r="I22" s="15">
        <v>1627.18</v>
      </c>
      <c r="J22" s="14">
        <v>244.077</v>
      </c>
      <c r="K22" s="15">
        <v>1383.1030000000001</v>
      </c>
      <c r="M22" s="19">
        <v>1.0129999999999999</v>
      </c>
      <c r="N22" s="15">
        <f t="shared" si="0"/>
        <v>1039.3481299999999</v>
      </c>
      <c r="O22" s="15">
        <f t="shared" si="1"/>
        <v>1648.3333399999999</v>
      </c>
    </row>
    <row r="23" spans="1:15" x14ac:dyDescent="0.25">
      <c r="A23" s="6" t="s">
        <v>26</v>
      </c>
      <c r="B23" s="14">
        <v>1172.58</v>
      </c>
      <c r="C23" s="14">
        <v>175.88699999999997</v>
      </c>
      <c r="D23" s="14">
        <v>996.69299999999998</v>
      </c>
      <c r="E23" s="14">
        <v>209.30552999999998</v>
      </c>
      <c r="F23" s="14">
        <v>1205.9985299999998</v>
      </c>
      <c r="G23" s="7"/>
      <c r="H23" s="6" t="s">
        <v>26</v>
      </c>
      <c r="I23" s="15">
        <v>1860.22</v>
      </c>
      <c r="J23" s="14">
        <v>279.03300000000002</v>
      </c>
      <c r="K23" s="15">
        <v>1581.1869999999999</v>
      </c>
      <c r="M23" s="19">
        <v>1.0129999999999999</v>
      </c>
      <c r="N23" s="15">
        <f t="shared" si="0"/>
        <v>1187.8235399999999</v>
      </c>
      <c r="O23" s="15">
        <f t="shared" si="1"/>
        <v>1884.4028599999999</v>
      </c>
    </row>
    <row r="24" spans="1:15" x14ac:dyDescent="0.25">
      <c r="A24" s="16" t="s">
        <v>27</v>
      </c>
      <c r="B24" s="14">
        <v>146.57</v>
      </c>
      <c r="C24" s="14">
        <v>21.985499999999998</v>
      </c>
      <c r="D24" s="14">
        <v>124.58449999999999</v>
      </c>
      <c r="E24" s="14">
        <v>26.162744999999997</v>
      </c>
      <c r="F24" s="14">
        <v>150.74724499999999</v>
      </c>
      <c r="G24" s="7"/>
      <c r="H24" s="16" t="s">
        <v>27</v>
      </c>
      <c r="I24" s="15">
        <v>233.04</v>
      </c>
      <c r="J24" s="14">
        <v>34.955999999999996</v>
      </c>
      <c r="K24" s="15">
        <v>198.084</v>
      </c>
      <c r="M24" s="19">
        <v>1.0129999999999999</v>
      </c>
      <c r="N24" s="15">
        <f t="shared" si="0"/>
        <v>148.47540999999998</v>
      </c>
      <c r="O24" s="15">
        <f t="shared" si="1"/>
        <v>236.06951999999998</v>
      </c>
    </row>
    <row r="25" spans="1:15" x14ac:dyDescent="0.25">
      <c r="A25" s="6"/>
      <c r="B25" s="14"/>
      <c r="C25" s="14"/>
      <c r="E25" s="14"/>
      <c r="F25" s="14"/>
      <c r="G25" s="7"/>
      <c r="H25" s="6"/>
      <c r="I25" s="15"/>
      <c r="J25" s="14"/>
      <c r="K25" s="15"/>
      <c r="M25" s="19"/>
      <c r="O25" s="15"/>
    </row>
    <row r="26" spans="1:15" x14ac:dyDescent="0.25">
      <c r="A26" s="6"/>
      <c r="B26" s="14"/>
      <c r="C26" s="14"/>
      <c r="E26" s="14"/>
      <c r="F26" s="14"/>
      <c r="G26" s="7"/>
      <c r="H26" s="6"/>
      <c r="I26" s="15"/>
      <c r="J26" s="14"/>
      <c r="K26" s="15"/>
      <c r="M26" s="19"/>
      <c r="O26" s="15"/>
    </row>
    <row r="27" spans="1:15" x14ac:dyDescent="0.25">
      <c r="A27" s="6"/>
      <c r="B27" s="14"/>
      <c r="C27" s="14"/>
      <c r="E27" s="14"/>
      <c r="F27" s="14"/>
      <c r="G27" s="7"/>
      <c r="H27" s="6"/>
      <c r="I27" s="15"/>
      <c r="J27" s="14"/>
      <c r="K27" s="15"/>
      <c r="M27" s="19"/>
      <c r="O27" s="15"/>
    </row>
    <row r="28" spans="1:15" x14ac:dyDescent="0.25">
      <c r="A28" s="6" t="s">
        <v>28</v>
      </c>
      <c r="B28" s="14"/>
      <c r="C28" s="14"/>
      <c r="E28" s="14"/>
      <c r="F28" s="14"/>
      <c r="G28" s="7"/>
      <c r="H28" s="6" t="s">
        <v>29</v>
      </c>
      <c r="I28" s="15"/>
      <c r="J28" s="14"/>
      <c r="K28" s="15"/>
      <c r="M28" s="19"/>
      <c r="O28" s="15"/>
    </row>
    <row r="29" spans="1:15" x14ac:dyDescent="0.25">
      <c r="A29" s="11"/>
      <c r="B29" s="14"/>
      <c r="C29" s="14"/>
      <c r="E29" s="14"/>
      <c r="F29" s="14"/>
      <c r="G29" s="7"/>
      <c r="H29" s="11"/>
      <c r="I29" s="15"/>
      <c r="J29" s="14"/>
      <c r="K29" s="15"/>
      <c r="M29" s="19"/>
      <c r="O29" s="15"/>
    </row>
    <row r="30" spans="1:15" x14ac:dyDescent="0.25">
      <c r="A30" s="11" t="s">
        <v>30</v>
      </c>
      <c r="B30" s="14"/>
      <c r="C30" s="14"/>
      <c r="E30" s="14"/>
      <c r="F30" s="14"/>
      <c r="G30" s="7"/>
      <c r="H30" s="11" t="s">
        <v>31</v>
      </c>
      <c r="I30" s="15"/>
      <c r="J30" s="14"/>
      <c r="K30" s="15"/>
      <c r="M30" s="19"/>
      <c r="O30" s="15"/>
    </row>
    <row r="31" spans="1:15" x14ac:dyDescent="0.25">
      <c r="A31" s="11"/>
      <c r="B31" s="14"/>
      <c r="C31" s="14"/>
      <c r="E31" s="14"/>
      <c r="F31" s="14"/>
      <c r="G31" s="7"/>
      <c r="H31" s="11"/>
      <c r="I31" s="15"/>
      <c r="J31" s="14"/>
      <c r="K31" s="15"/>
      <c r="M31" s="19"/>
      <c r="O31" s="15"/>
    </row>
    <row r="32" spans="1:15" x14ac:dyDescent="0.25">
      <c r="A32" s="6" t="s">
        <v>32</v>
      </c>
      <c r="B32" s="14">
        <v>146.56466999999998</v>
      </c>
      <c r="C32" s="14">
        <v>21.984700499999995</v>
      </c>
      <c r="D32" s="14">
        <v>124.57996949999998</v>
      </c>
      <c r="E32" s="14">
        <v>26.161793594999995</v>
      </c>
      <c r="F32" s="14">
        <v>150.74176309499998</v>
      </c>
      <c r="G32" s="7"/>
      <c r="H32" s="6" t="s">
        <v>33</v>
      </c>
      <c r="I32" s="15">
        <v>73.813109999999995</v>
      </c>
      <c r="J32" s="14">
        <v>11.071966499999998</v>
      </c>
      <c r="K32" s="15">
        <v>62.741143499999993</v>
      </c>
      <c r="M32" s="19">
        <v>1.0129999999999999</v>
      </c>
      <c r="N32" s="15">
        <f>B32*M32</f>
        <v>148.47001070999997</v>
      </c>
      <c r="O32" s="15">
        <f t="shared" si="1"/>
        <v>74.772680429999994</v>
      </c>
    </row>
    <row r="33" spans="1:15" x14ac:dyDescent="0.25">
      <c r="A33" s="6" t="s">
        <v>34</v>
      </c>
      <c r="B33" s="14">
        <v>219.85205999999999</v>
      </c>
      <c r="C33" s="14">
        <v>32.977809000000001</v>
      </c>
      <c r="D33" s="14">
        <v>186.87425099999999</v>
      </c>
      <c r="E33" s="14">
        <v>39.243592709999994</v>
      </c>
      <c r="F33" s="14">
        <v>226.11</v>
      </c>
      <c r="G33" s="7"/>
      <c r="H33" s="6" t="s">
        <v>35</v>
      </c>
      <c r="I33" s="15">
        <v>147.61610999999996</v>
      </c>
      <c r="J33" s="14">
        <v>22.142416499999992</v>
      </c>
      <c r="K33" s="15">
        <v>125.48</v>
      </c>
      <c r="M33" s="19">
        <v>1.0129999999999999</v>
      </c>
      <c r="N33" s="15">
        <f t="shared" ref="N33:N41" si="2">B33*M33</f>
        <v>222.71013677999997</v>
      </c>
      <c r="O33" s="15">
        <f t="shared" si="1"/>
        <v>149.53511942999995</v>
      </c>
    </row>
    <row r="34" spans="1:15" x14ac:dyDescent="0.25">
      <c r="A34" s="6" t="s">
        <v>36</v>
      </c>
      <c r="B34" s="14">
        <v>293.13944999999995</v>
      </c>
      <c r="C34" s="14">
        <v>43.970917499999992</v>
      </c>
      <c r="D34" s="14">
        <v>249.16853249999997</v>
      </c>
      <c r="E34" s="14">
        <v>52.32539182499999</v>
      </c>
      <c r="F34" s="14">
        <v>301.5</v>
      </c>
      <c r="G34" s="7"/>
      <c r="H34" s="6" t="s">
        <v>19</v>
      </c>
      <c r="I34" s="15">
        <v>285.23342999999994</v>
      </c>
      <c r="J34" s="14">
        <v>42.785014499999988</v>
      </c>
      <c r="K34" s="15">
        <v>242.44</v>
      </c>
      <c r="M34" s="19">
        <v>1.0129999999999999</v>
      </c>
      <c r="N34" s="15">
        <f t="shared" si="2"/>
        <v>296.95026284999994</v>
      </c>
      <c r="O34" s="15">
        <f t="shared" si="1"/>
        <v>288.9414645899999</v>
      </c>
    </row>
    <row r="35" spans="1:15" x14ac:dyDescent="0.25">
      <c r="A35" s="6" t="s">
        <v>37</v>
      </c>
      <c r="B35" s="14">
        <v>366.42683999999997</v>
      </c>
      <c r="C35" s="14">
        <v>54.964025999999997</v>
      </c>
      <c r="D35" s="14">
        <v>311.47000000000003</v>
      </c>
      <c r="E35" s="14">
        <v>65.40870000000001</v>
      </c>
      <c r="F35" s="14">
        <v>376.87870000000004</v>
      </c>
      <c r="G35" s="7"/>
      <c r="H35" s="6" t="s">
        <v>20</v>
      </c>
      <c r="I35" s="15">
        <v>570.49718999999993</v>
      </c>
      <c r="J35" s="14">
        <v>85.574578499999987</v>
      </c>
      <c r="K35" s="15">
        <v>484.93</v>
      </c>
      <c r="M35" s="19">
        <v>1.0129999999999999</v>
      </c>
      <c r="N35" s="15">
        <f t="shared" si="2"/>
        <v>371.19038891999992</v>
      </c>
      <c r="O35" s="15">
        <f t="shared" si="1"/>
        <v>577.91365346999987</v>
      </c>
    </row>
    <row r="36" spans="1:15" x14ac:dyDescent="0.25">
      <c r="A36" s="6" t="s">
        <v>38</v>
      </c>
      <c r="B36" s="14">
        <v>439.71422999999999</v>
      </c>
      <c r="C36" s="14">
        <v>65.957134499999995</v>
      </c>
      <c r="D36" s="14">
        <v>373.75</v>
      </c>
      <c r="E36" s="14">
        <v>78.487499999999997</v>
      </c>
      <c r="F36" s="14">
        <v>452.23750000000001</v>
      </c>
      <c r="G36" s="7"/>
      <c r="H36" s="6" t="s">
        <v>21</v>
      </c>
      <c r="I36" s="15">
        <v>855.73061999999982</v>
      </c>
      <c r="J36" s="14">
        <v>128.35959299999996</v>
      </c>
      <c r="K36" s="15">
        <v>727.37102699999991</v>
      </c>
      <c r="M36" s="19">
        <v>1.0129999999999999</v>
      </c>
      <c r="N36" s="15">
        <f t="shared" si="2"/>
        <v>445.43051498999995</v>
      </c>
      <c r="O36" s="15">
        <f t="shared" si="1"/>
        <v>866.85511805999977</v>
      </c>
    </row>
    <row r="37" spans="1:15" x14ac:dyDescent="0.25">
      <c r="A37" s="6" t="s">
        <v>39</v>
      </c>
      <c r="B37" s="14">
        <v>513.00162</v>
      </c>
      <c r="C37" s="14">
        <v>76.950243</v>
      </c>
      <c r="D37" s="14">
        <v>436.051377</v>
      </c>
      <c r="E37" s="14">
        <v>91.570789169999998</v>
      </c>
      <c r="F37" s="14">
        <v>527.62216617000001</v>
      </c>
      <c r="G37" s="7"/>
      <c r="H37" s="6" t="s">
        <v>22</v>
      </c>
      <c r="I37" s="15">
        <v>1140.98</v>
      </c>
      <c r="J37" s="14">
        <v>171.14699999999999</v>
      </c>
      <c r="K37" s="15">
        <v>969.82</v>
      </c>
      <c r="M37" s="19">
        <v>1.0129999999999999</v>
      </c>
      <c r="N37" s="15">
        <f t="shared" si="2"/>
        <v>519.67064105999998</v>
      </c>
      <c r="O37" s="15">
        <f t="shared" si="1"/>
        <v>1155.8127399999998</v>
      </c>
    </row>
    <row r="38" spans="1:15" x14ac:dyDescent="0.25">
      <c r="A38" s="6" t="s">
        <v>40</v>
      </c>
      <c r="B38" s="14">
        <v>586.28900999999996</v>
      </c>
      <c r="C38" s="14">
        <v>87.943351499999991</v>
      </c>
      <c r="D38" s="14">
        <v>498.34565849999996</v>
      </c>
      <c r="E38" s="14">
        <v>104.65258828499999</v>
      </c>
      <c r="F38" s="14">
        <v>602.99824678499999</v>
      </c>
      <c r="G38" s="7"/>
      <c r="H38" s="6" t="s">
        <v>23</v>
      </c>
      <c r="I38" s="15">
        <v>1427.5</v>
      </c>
      <c r="J38" s="14">
        <v>214.125</v>
      </c>
      <c r="K38" s="15">
        <v>1213.375</v>
      </c>
      <c r="M38" s="19">
        <v>1.0129999999999999</v>
      </c>
      <c r="N38" s="15">
        <f t="shared" si="2"/>
        <v>593.91076712999995</v>
      </c>
      <c r="O38" s="15">
        <f t="shared" si="1"/>
        <v>1446.0574999999999</v>
      </c>
    </row>
    <row r="39" spans="1:15" x14ac:dyDescent="0.25">
      <c r="A39" s="6" t="s">
        <v>41</v>
      </c>
      <c r="B39" s="14">
        <v>659.57639999999992</v>
      </c>
      <c r="C39" s="14">
        <v>98.936459999999983</v>
      </c>
      <c r="D39" s="14">
        <v>560.63993999999991</v>
      </c>
      <c r="E39" s="14">
        <v>117.73438739999997</v>
      </c>
      <c r="F39" s="14">
        <v>678.37432739999986</v>
      </c>
      <c r="G39" s="7"/>
      <c r="H39" s="6" t="s">
        <v>24</v>
      </c>
      <c r="I39" s="15">
        <v>1714.02</v>
      </c>
      <c r="J39" s="14">
        <v>257.10300000000001</v>
      </c>
      <c r="K39" s="15">
        <v>1456.9169999999999</v>
      </c>
      <c r="M39" s="19">
        <v>1.0129999999999999</v>
      </c>
      <c r="N39" s="15">
        <f t="shared" si="2"/>
        <v>668.15089319999981</v>
      </c>
      <c r="O39" s="15">
        <f t="shared" si="1"/>
        <v>1736.3022599999997</v>
      </c>
    </row>
    <row r="40" spans="1:15" x14ac:dyDescent="0.25">
      <c r="A40" s="6" t="s">
        <v>42</v>
      </c>
      <c r="B40" s="14">
        <v>732.86378999999988</v>
      </c>
      <c r="C40" s="14">
        <v>109.92956849999997</v>
      </c>
      <c r="D40" s="14">
        <v>622.93422149999992</v>
      </c>
      <c r="E40" s="14">
        <v>130.81618651499997</v>
      </c>
      <c r="F40" s="14">
        <v>753.75040801499995</v>
      </c>
      <c r="G40" s="7"/>
      <c r="H40" s="6" t="s">
        <v>25</v>
      </c>
      <c r="I40" s="15">
        <v>2000.54</v>
      </c>
      <c r="J40" s="14">
        <v>300.08099999999996</v>
      </c>
      <c r="K40" s="15">
        <v>1700.4590000000001</v>
      </c>
      <c r="M40" s="19">
        <v>1.0129999999999999</v>
      </c>
      <c r="N40" s="15">
        <f t="shared" si="2"/>
        <v>742.39101926999979</v>
      </c>
      <c r="O40" s="15">
        <f t="shared" si="1"/>
        <v>2026.5470199999997</v>
      </c>
    </row>
    <row r="41" spans="1:15" x14ac:dyDescent="0.25">
      <c r="A41" s="16" t="s">
        <v>43</v>
      </c>
      <c r="B41" s="14">
        <v>73.287389999999988</v>
      </c>
      <c r="C41" s="14">
        <v>10.993108499999998</v>
      </c>
      <c r="D41" s="14">
        <v>62.3</v>
      </c>
      <c r="E41" s="14">
        <v>13.082999999999998</v>
      </c>
      <c r="F41" s="14">
        <v>75.382999999999996</v>
      </c>
      <c r="G41" s="7"/>
      <c r="H41" s="16" t="s">
        <v>27</v>
      </c>
      <c r="I41" s="15">
        <v>286.51739999999995</v>
      </c>
      <c r="J41" s="14">
        <v>42.977609999999991</v>
      </c>
      <c r="K41" s="15">
        <v>243.53978999999995</v>
      </c>
      <c r="M41" s="19">
        <v>1.0129999999999999</v>
      </c>
      <c r="N41" s="15">
        <f t="shared" si="2"/>
        <v>74.240126069999974</v>
      </c>
      <c r="O41" s="15">
        <f t="shared" si="1"/>
        <v>290.24212619999992</v>
      </c>
    </row>
    <row r="42" spans="1:15" x14ac:dyDescent="0.25">
      <c r="B42" s="14"/>
      <c r="C42" s="14"/>
      <c r="E42" s="14"/>
      <c r="F42" s="14"/>
      <c r="G42" s="7"/>
      <c r="I42" s="15"/>
      <c r="J42" s="14"/>
      <c r="K42" s="15"/>
      <c r="M42" s="19"/>
      <c r="O42" s="15"/>
    </row>
    <row r="43" spans="1:15" x14ac:dyDescent="0.25">
      <c r="B43" s="14"/>
      <c r="C43" s="14"/>
      <c r="E43" s="14"/>
      <c r="F43" s="14"/>
      <c r="G43" s="7"/>
      <c r="I43" s="15"/>
      <c r="J43" s="14"/>
      <c r="K43" s="15"/>
      <c r="M43" s="19"/>
      <c r="O43" s="15"/>
    </row>
    <row r="44" spans="1:15" x14ac:dyDescent="0.25">
      <c r="G44" s="7"/>
      <c r="M44" s="19"/>
      <c r="O44" s="15"/>
    </row>
    <row r="45" spans="1:15" x14ac:dyDescent="0.25">
      <c r="A45" s="6" t="s">
        <v>44</v>
      </c>
      <c r="B45" s="14"/>
      <c r="C45" s="14"/>
      <c r="E45" s="14"/>
      <c r="F45" s="14"/>
      <c r="G45" s="7"/>
      <c r="H45" s="6" t="str">
        <f>A45</f>
        <v>BEDRIJFSRESTAURANTS/ KANTINES</v>
      </c>
      <c r="I45" s="15"/>
      <c r="J45" s="14"/>
      <c r="K45" s="15"/>
      <c r="M45" s="19"/>
      <c r="O45" s="15"/>
    </row>
    <row r="46" spans="1:15" x14ac:dyDescent="0.25">
      <c r="A46" s="11"/>
      <c r="B46" s="14"/>
      <c r="C46" s="14"/>
      <c r="E46" s="14"/>
      <c r="F46" s="14"/>
      <c r="G46" s="7"/>
      <c r="H46" s="11"/>
      <c r="I46" s="15"/>
      <c r="J46" s="14"/>
      <c r="K46" s="15"/>
      <c r="M46" s="19"/>
      <c r="O46" s="15"/>
    </row>
    <row r="47" spans="1:15" x14ac:dyDescent="0.25">
      <c r="A47" s="11" t="s">
        <v>30</v>
      </c>
      <c r="B47" s="14"/>
      <c r="C47" s="14"/>
      <c r="E47" s="14"/>
      <c r="F47" s="14"/>
      <c r="G47" s="7"/>
      <c r="H47" s="11" t="s">
        <v>30</v>
      </c>
      <c r="I47" s="15"/>
      <c r="J47" s="14"/>
      <c r="K47" s="15"/>
      <c r="M47" s="19"/>
      <c r="O47" s="15"/>
    </row>
    <row r="48" spans="1:15" x14ac:dyDescent="0.25">
      <c r="A48" s="11"/>
      <c r="B48" s="14"/>
      <c r="C48" s="14"/>
      <c r="E48" s="14"/>
      <c r="F48" s="14"/>
      <c r="G48" s="7"/>
      <c r="H48" s="11"/>
      <c r="I48" s="15"/>
      <c r="J48" s="14"/>
      <c r="K48" s="15"/>
      <c r="M48" s="19"/>
      <c r="O48" s="15"/>
    </row>
    <row r="49" spans="1:15" x14ac:dyDescent="0.25">
      <c r="A49" s="6" t="s">
        <v>32</v>
      </c>
      <c r="B49" s="14">
        <v>293.12933999999996</v>
      </c>
      <c r="C49" s="14">
        <v>43.969400999999991</v>
      </c>
      <c r="D49" s="14">
        <v>249.15993899999995</v>
      </c>
      <c r="E49" s="14">
        <v>52.323587189999991</v>
      </c>
      <c r="F49" s="14">
        <v>301.48352618999996</v>
      </c>
      <c r="G49" s="7"/>
      <c r="H49" s="6" t="s">
        <v>32</v>
      </c>
      <c r="I49" s="15">
        <v>234.55199999999996</v>
      </c>
      <c r="J49" s="14">
        <v>35.182799999999993</v>
      </c>
      <c r="K49" s="15">
        <v>199.36919999999998</v>
      </c>
      <c r="M49" s="19">
        <v>1.0129999999999999</v>
      </c>
      <c r="N49" s="15">
        <f>B49*M49</f>
        <v>296.94002141999994</v>
      </c>
      <c r="O49" s="15">
        <f t="shared" si="1"/>
        <v>237.60117599999995</v>
      </c>
    </row>
    <row r="50" spans="1:15" x14ac:dyDescent="0.25">
      <c r="A50" s="6" t="s">
        <v>34</v>
      </c>
      <c r="B50" s="14">
        <v>439.69400999999999</v>
      </c>
      <c r="C50" s="14">
        <v>65.954101499999993</v>
      </c>
      <c r="D50" s="14">
        <v>373.73990850000001</v>
      </c>
      <c r="E50" s="14">
        <v>78.485380785000004</v>
      </c>
      <c r="F50" s="14">
        <v>452.22528928500003</v>
      </c>
      <c r="G50" s="7"/>
      <c r="H50" s="6" t="s">
        <v>34</v>
      </c>
      <c r="I50" s="15">
        <v>311.8</v>
      </c>
      <c r="J50" s="14">
        <v>46.77</v>
      </c>
      <c r="K50" s="15">
        <v>265.03000000000003</v>
      </c>
      <c r="M50" s="19">
        <v>1.0129999999999999</v>
      </c>
      <c r="N50" s="15">
        <f t="shared" ref="N50:N58" si="3">B50*M50</f>
        <v>445.41003212999993</v>
      </c>
      <c r="O50" s="15">
        <f t="shared" si="1"/>
        <v>315.85339999999997</v>
      </c>
    </row>
    <row r="51" spans="1:15" x14ac:dyDescent="0.25">
      <c r="A51" s="6" t="s">
        <v>36</v>
      </c>
      <c r="B51" s="14">
        <v>586.25867999999991</v>
      </c>
      <c r="C51" s="14">
        <v>87.938801999999981</v>
      </c>
      <c r="D51" s="14">
        <v>498.3198779999999</v>
      </c>
      <c r="E51" s="14">
        <v>104.64717437999998</v>
      </c>
      <c r="F51" s="14">
        <v>602.96705237999993</v>
      </c>
      <c r="G51" s="7"/>
      <c r="H51" s="6" t="s">
        <v>36</v>
      </c>
      <c r="I51" s="15">
        <v>414.91439999999994</v>
      </c>
      <c r="J51" s="14">
        <v>62.237159999999989</v>
      </c>
      <c r="K51" s="15">
        <v>352.67</v>
      </c>
      <c r="M51" s="19">
        <v>1.0129999999999999</v>
      </c>
      <c r="N51" s="15">
        <f t="shared" si="3"/>
        <v>593.88004283999987</v>
      </c>
      <c r="O51" s="15">
        <f t="shared" si="1"/>
        <v>420.30828719999988</v>
      </c>
    </row>
    <row r="52" spans="1:15" x14ac:dyDescent="0.25">
      <c r="A52" s="6" t="s">
        <v>37</v>
      </c>
      <c r="B52" s="14">
        <v>732.82335</v>
      </c>
      <c r="C52" s="14">
        <v>109.9235025</v>
      </c>
      <c r="D52" s="14">
        <v>622.89984749999996</v>
      </c>
      <c r="E52" s="14">
        <v>130.808967975</v>
      </c>
      <c r="F52" s="14">
        <v>753.70881547499994</v>
      </c>
      <c r="G52" s="7"/>
      <c r="H52" s="6" t="s">
        <v>37</v>
      </c>
      <c r="I52" s="15">
        <v>551.85434999999995</v>
      </c>
      <c r="J52" s="14">
        <v>82.77815249999999</v>
      </c>
      <c r="K52" s="15">
        <v>469.07</v>
      </c>
      <c r="M52" s="19">
        <v>1.0129999999999999</v>
      </c>
      <c r="N52" s="15">
        <f t="shared" si="3"/>
        <v>742.35005354999998</v>
      </c>
      <c r="O52" s="15">
        <f t="shared" si="1"/>
        <v>559.02845654999987</v>
      </c>
    </row>
    <row r="53" spans="1:15" x14ac:dyDescent="0.25">
      <c r="A53" s="6" t="s">
        <v>38</v>
      </c>
      <c r="B53" s="14">
        <v>879.38801999999998</v>
      </c>
      <c r="C53" s="14">
        <v>131.90820299999999</v>
      </c>
      <c r="D53" s="14">
        <v>747.47981700000003</v>
      </c>
      <c r="E53" s="14">
        <v>156.97076157000001</v>
      </c>
      <c r="F53" s="14">
        <v>904.45057857000006</v>
      </c>
      <c r="G53" s="7"/>
      <c r="H53" s="6" t="s">
        <v>38</v>
      </c>
      <c r="I53" s="15">
        <v>662.22521999999992</v>
      </c>
      <c r="J53" s="14">
        <v>99.333782999999983</v>
      </c>
      <c r="K53" s="15">
        <v>562.9</v>
      </c>
      <c r="M53" s="19">
        <v>1.0129999999999999</v>
      </c>
      <c r="N53" s="15">
        <f t="shared" si="3"/>
        <v>890.82006425999987</v>
      </c>
      <c r="O53" s="15">
        <f t="shared" si="1"/>
        <v>670.8341478599998</v>
      </c>
    </row>
    <row r="54" spans="1:15" x14ac:dyDescent="0.25">
      <c r="A54" s="6" t="s">
        <v>39</v>
      </c>
      <c r="B54" s="14">
        <v>1025.9526899999998</v>
      </c>
      <c r="C54" s="14">
        <v>153.89290349999996</v>
      </c>
      <c r="D54" s="14">
        <v>872.05978649999986</v>
      </c>
      <c r="E54" s="14">
        <v>183.13255516499996</v>
      </c>
      <c r="F54" s="14">
        <v>1055.1923416649997</v>
      </c>
      <c r="G54" s="7"/>
      <c r="H54" s="6" t="s">
        <v>39</v>
      </c>
      <c r="I54" s="15">
        <v>779.50121999999988</v>
      </c>
      <c r="J54" s="14">
        <v>116.92518299999998</v>
      </c>
      <c r="K54" s="15">
        <v>662.57</v>
      </c>
      <c r="M54" s="19">
        <v>1.0129999999999999</v>
      </c>
      <c r="N54" s="15">
        <f t="shared" si="3"/>
        <v>1039.2900749699998</v>
      </c>
      <c r="O54" s="15">
        <f t="shared" si="1"/>
        <v>789.63473585999975</v>
      </c>
    </row>
    <row r="55" spans="1:15" x14ac:dyDescent="0.25">
      <c r="A55" s="6" t="s">
        <v>40</v>
      </c>
      <c r="B55" s="14">
        <v>1172.5173599999998</v>
      </c>
      <c r="C55" s="14">
        <v>175.87760399999996</v>
      </c>
      <c r="D55" s="14">
        <v>996.63975599999981</v>
      </c>
      <c r="E55" s="14">
        <v>209.29434875999996</v>
      </c>
      <c r="F55" s="14">
        <v>1205.9341047599999</v>
      </c>
      <c r="G55" s="7"/>
      <c r="H55" s="6" t="s">
        <v>40</v>
      </c>
      <c r="I55" s="15">
        <v>896.77</v>
      </c>
      <c r="J55" s="14">
        <v>134.5155</v>
      </c>
      <c r="K55" s="15">
        <v>762.25450000000001</v>
      </c>
      <c r="M55" s="19">
        <v>1.0129999999999999</v>
      </c>
      <c r="N55" s="15">
        <f t="shared" si="3"/>
        <v>1187.7600856799997</v>
      </c>
      <c r="O55" s="15">
        <f t="shared" si="1"/>
        <v>908.42800999999986</v>
      </c>
    </row>
    <row r="56" spans="1:15" x14ac:dyDescent="0.25">
      <c r="A56" s="6" t="s">
        <v>41</v>
      </c>
      <c r="B56" s="14">
        <v>1319.0820299999998</v>
      </c>
      <c r="C56" s="14">
        <v>197.86230449999996</v>
      </c>
      <c r="D56" s="14">
        <v>1121.2197254999999</v>
      </c>
      <c r="E56" s="14">
        <v>235.45614235499997</v>
      </c>
      <c r="F56" s="14">
        <v>1356.6758678549998</v>
      </c>
      <c r="G56" s="7"/>
      <c r="H56" s="6" t="s">
        <v>41</v>
      </c>
      <c r="I56" s="15">
        <v>1014.04</v>
      </c>
      <c r="J56" s="14">
        <v>152.10599999999999</v>
      </c>
      <c r="K56" s="15">
        <v>861.94</v>
      </c>
      <c r="M56" s="19">
        <v>1.0129999999999999</v>
      </c>
      <c r="N56" s="15">
        <f t="shared" si="3"/>
        <v>1336.2300963899997</v>
      </c>
      <c r="O56" s="15">
        <f t="shared" si="1"/>
        <v>1027.2225199999998</v>
      </c>
    </row>
    <row r="57" spans="1:15" x14ac:dyDescent="0.25">
      <c r="A57" s="6" t="s">
        <v>42</v>
      </c>
      <c r="B57" s="14">
        <v>1465.6467</v>
      </c>
      <c r="C57" s="14">
        <v>219.847005</v>
      </c>
      <c r="D57" s="14">
        <v>1245.7996949999999</v>
      </c>
      <c r="E57" s="14">
        <v>261.61793595</v>
      </c>
      <c r="F57" s="14">
        <v>1507.4176309499999</v>
      </c>
      <c r="G57" s="7"/>
      <c r="H57" s="6" t="s">
        <v>42</v>
      </c>
      <c r="I57" s="15">
        <v>1131.31</v>
      </c>
      <c r="J57" s="14">
        <v>169.69649999999999</v>
      </c>
      <c r="K57" s="15">
        <v>961.61349999999993</v>
      </c>
      <c r="M57" s="19">
        <v>1.0129999999999999</v>
      </c>
      <c r="N57" s="15">
        <f t="shared" si="3"/>
        <v>1484.7001071</v>
      </c>
      <c r="O57" s="15">
        <f t="shared" si="1"/>
        <v>1146.0170299999997</v>
      </c>
    </row>
    <row r="58" spans="1:15" x14ac:dyDescent="0.25">
      <c r="A58" s="16" t="s">
        <v>43</v>
      </c>
      <c r="B58" s="14">
        <v>146.56466999999998</v>
      </c>
      <c r="C58" s="14">
        <v>21.984700499999995</v>
      </c>
      <c r="D58" s="14">
        <v>124.57996949999998</v>
      </c>
      <c r="E58" s="14">
        <v>26.161793594999995</v>
      </c>
      <c r="F58" s="14">
        <v>150.74176309499998</v>
      </c>
      <c r="G58" s="7"/>
      <c r="H58" s="16" t="s">
        <v>43</v>
      </c>
      <c r="I58" s="15">
        <v>117.27</v>
      </c>
      <c r="J58" s="14">
        <v>17.590499999999999</v>
      </c>
      <c r="K58" s="15">
        <v>99.69</v>
      </c>
      <c r="M58" s="19">
        <v>1.0129999999999999</v>
      </c>
      <c r="N58" s="15">
        <f t="shared" si="3"/>
        <v>148.47001070999997</v>
      </c>
      <c r="O58" s="15">
        <f t="shared" si="1"/>
        <v>118.79450999999999</v>
      </c>
    </row>
    <row r="59" spans="1:15" x14ac:dyDescent="0.25">
      <c r="A59" s="6"/>
      <c r="B59" s="14"/>
      <c r="C59" s="14"/>
      <c r="E59" s="14"/>
      <c r="F59" s="14"/>
      <c r="G59" s="7"/>
      <c r="H59" s="6"/>
      <c r="I59" s="15"/>
      <c r="J59" s="14"/>
      <c r="K59" s="15"/>
      <c r="M59" s="19"/>
      <c r="O59" s="15"/>
    </row>
    <row r="60" spans="1:15" x14ac:dyDescent="0.25">
      <c r="A60" s="6"/>
      <c r="B60" s="14"/>
      <c r="C60" s="14"/>
      <c r="E60" s="14"/>
      <c r="F60" s="14"/>
      <c r="G60" s="7"/>
      <c r="H60" s="6"/>
      <c r="I60" s="15"/>
      <c r="J60" s="14"/>
      <c r="K60" s="15"/>
      <c r="M60" s="19"/>
      <c r="O60" s="15"/>
    </row>
    <row r="61" spans="1:15" x14ac:dyDescent="0.25">
      <c r="A61" s="6"/>
      <c r="B61" s="14"/>
      <c r="C61" s="14"/>
      <c r="E61" s="14"/>
      <c r="F61" s="14"/>
      <c r="G61" s="7"/>
      <c r="H61" s="6"/>
      <c r="I61" s="15"/>
      <c r="J61" s="14"/>
      <c r="K61" s="15"/>
      <c r="M61" s="19"/>
      <c r="O61" s="15"/>
    </row>
    <row r="62" spans="1:15" x14ac:dyDescent="0.25">
      <c r="A62" s="6" t="s">
        <v>45</v>
      </c>
      <c r="B62" s="14"/>
      <c r="C62" s="14"/>
      <c r="E62" s="14"/>
      <c r="F62" s="14"/>
      <c r="G62" s="7"/>
      <c r="H62" s="6" t="s">
        <v>45</v>
      </c>
      <c r="I62" s="15"/>
      <c r="J62" s="14"/>
      <c r="K62" s="15"/>
      <c r="M62" s="19"/>
      <c r="O62" s="15"/>
    </row>
    <row r="63" spans="1:15" x14ac:dyDescent="0.25">
      <c r="A63" s="11"/>
      <c r="B63" s="14"/>
      <c r="C63" s="14"/>
      <c r="E63" s="14"/>
      <c r="F63" s="14"/>
      <c r="G63" s="7"/>
      <c r="H63" s="11"/>
      <c r="I63" s="15"/>
      <c r="J63" s="14"/>
      <c r="K63" s="15"/>
      <c r="M63" s="19"/>
      <c r="O63" s="15"/>
    </row>
    <row r="64" spans="1:15" x14ac:dyDescent="0.25">
      <c r="A64" s="11" t="s">
        <v>30</v>
      </c>
      <c r="B64" s="14"/>
      <c r="C64" s="14"/>
      <c r="E64" s="14"/>
      <c r="F64" s="14"/>
      <c r="G64" s="7"/>
      <c r="H64" s="11" t="s">
        <v>30</v>
      </c>
      <c r="I64" s="15"/>
      <c r="J64" s="14"/>
      <c r="K64" s="15"/>
      <c r="M64" s="19"/>
      <c r="O64" s="15"/>
    </row>
    <row r="65" spans="1:15" x14ac:dyDescent="0.25">
      <c r="A65" s="11"/>
      <c r="B65" s="14"/>
      <c r="C65" s="14"/>
      <c r="E65" s="14"/>
      <c r="F65" s="14"/>
      <c r="G65" s="7"/>
      <c r="H65" s="11"/>
      <c r="I65" s="15"/>
      <c r="J65" s="14"/>
      <c r="K65" s="15"/>
      <c r="M65" s="19"/>
      <c r="O65" s="15"/>
    </row>
    <row r="66" spans="1:15" x14ac:dyDescent="0.25">
      <c r="A66" s="6" t="s">
        <v>32</v>
      </c>
      <c r="B66" s="14">
        <v>146.57477999999998</v>
      </c>
      <c r="C66" s="14">
        <v>21.986216999999996</v>
      </c>
      <c r="D66" s="14">
        <v>125.58</v>
      </c>
      <c r="E66" s="14">
        <v>26.3718</v>
      </c>
      <c r="F66" s="14">
        <v>151.95179999999999</v>
      </c>
      <c r="G66" s="7"/>
      <c r="H66" s="6" t="s">
        <v>32</v>
      </c>
      <c r="I66" s="15">
        <v>131.52098999999998</v>
      </c>
      <c r="J66" s="14">
        <v>19.728148499999996</v>
      </c>
      <c r="K66" s="15">
        <v>111.79284149999998</v>
      </c>
      <c r="M66" s="19">
        <v>1.0129999999999999</v>
      </c>
      <c r="N66" s="15">
        <f>B66*M66</f>
        <v>148.48025213999995</v>
      </c>
      <c r="O66" s="15">
        <f t="shared" si="1"/>
        <v>133.23076286999998</v>
      </c>
    </row>
    <row r="67" spans="1:15" x14ac:dyDescent="0.25">
      <c r="A67" s="6" t="s">
        <v>34</v>
      </c>
      <c r="B67" s="14">
        <v>219.87227999999996</v>
      </c>
      <c r="C67" s="14">
        <v>32.980841999999996</v>
      </c>
      <c r="D67" s="14">
        <v>186.89143799999997</v>
      </c>
      <c r="E67" s="14">
        <v>39.247201979999993</v>
      </c>
      <c r="F67" s="14">
        <v>226.13863997999997</v>
      </c>
      <c r="G67" s="7"/>
      <c r="H67" s="6" t="s">
        <v>34</v>
      </c>
      <c r="I67" s="15">
        <v>174.92321999999999</v>
      </c>
      <c r="J67" s="14">
        <v>26.238482999999999</v>
      </c>
      <c r="K67" s="15">
        <v>148.68473699999998</v>
      </c>
      <c r="M67" s="19">
        <v>1.0129999999999999</v>
      </c>
      <c r="N67" s="15">
        <f t="shared" ref="N67:N75" si="4">B67*M67</f>
        <v>222.73061963999993</v>
      </c>
      <c r="O67" s="15">
        <f t="shared" si="1"/>
        <v>177.19722185999996</v>
      </c>
    </row>
    <row r="68" spans="1:15" x14ac:dyDescent="0.25">
      <c r="A68" s="6" t="s">
        <v>36</v>
      </c>
      <c r="B68" s="14">
        <v>293.17</v>
      </c>
      <c r="C68" s="14">
        <v>43.973950500000001</v>
      </c>
      <c r="D68" s="14">
        <v>249.1857195</v>
      </c>
      <c r="E68" s="14">
        <v>52.329001095000002</v>
      </c>
      <c r="F68" s="14">
        <v>301.52</v>
      </c>
      <c r="G68" s="7"/>
      <c r="H68" s="6" t="s">
        <v>36</v>
      </c>
      <c r="I68" s="15">
        <v>194.98146</v>
      </c>
      <c r="J68" s="14">
        <v>29.247218999999998</v>
      </c>
      <c r="K68" s="15">
        <v>165.734241</v>
      </c>
      <c r="M68" s="19">
        <v>1.0129999999999999</v>
      </c>
      <c r="N68" s="15">
        <f t="shared" si="4"/>
        <v>296.98120999999998</v>
      </c>
      <c r="O68" s="15">
        <f t="shared" si="1"/>
        <v>197.51621897999999</v>
      </c>
    </row>
    <row r="69" spans="1:15" x14ac:dyDescent="0.25">
      <c r="A69" s="6" t="s">
        <v>37</v>
      </c>
      <c r="B69" s="14">
        <v>366.45717000000002</v>
      </c>
      <c r="C69" s="14">
        <v>54.9685755</v>
      </c>
      <c r="D69" s="14">
        <v>311.48859450000003</v>
      </c>
      <c r="E69" s="14">
        <v>65.412604845000004</v>
      </c>
      <c r="F69" s="14">
        <v>376.90119934500001</v>
      </c>
      <c r="G69" s="7"/>
      <c r="H69" s="6" t="s">
        <v>37</v>
      </c>
      <c r="I69" s="15">
        <v>309.42665999999997</v>
      </c>
      <c r="J69" s="14">
        <v>46.413998999999997</v>
      </c>
      <c r="K69" s="15">
        <v>263.02</v>
      </c>
      <c r="M69" s="19">
        <v>1.0129999999999999</v>
      </c>
      <c r="N69" s="15">
        <f t="shared" si="4"/>
        <v>371.22111321</v>
      </c>
      <c r="O69" s="15">
        <f t="shared" si="1"/>
        <v>313.44920657999995</v>
      </c>
    </row>
    <row r="70" spans="1:15" x14ac:dyDescent="0.25">
      <c r="A70" s="6" t="s">
        <v>38</v>
      </c>
      <c r="B70" s="14">
        <v>439.76</v>
      </c>
      <c r="C70" s="14">
        <v>65.963999999999999</v>
      </c>
      <c r="D70" s="14">
        <v>373.79599999999999</v>
      </c>
      <c r="E70" s="14">
        <v>78.497159999999994</v>
      </c>
      <c r="F70" s="14">
        <v>452.29316</v>
      </c>
      <c r="G70" s="7"/>
      <c r="H70" s="6" t="s">
        <v>38</v>
      </c>
      <c r="I70" s="15">
        <v>411.53765999999996</v>
      </c>
      <c r="J70" s="14">
        <v>61.730648999999993</v>
      </c>
      <c r="K70" s="15">
        <v>349.80701099999999</v>
      </c>
      <c r="M70" s="19">
        <v>1.0129999999999999</v>
      </c>
      <c r="N70" s="15">
        <f t="shared" si="4"/>
        <v>445.47687999999994</v>
      </c>
      <c r="O70" s="15">
        <f t="shared" si="1"/>
        <v>416.8876495799999</v>
      </c>
    </row>
    <row r="71" spans="1:15" x14ac:dyDescent="0.25">
      <c r="A71" s="6" t="s">
        <v>39</v>
      </c>
      <c r="B71" s="14">
        <v>513.05999999999995</v>
      </c>
      <c r="C71" s="14">
        <v>76.958999999999989</v>
      </c>
      <c r="D71" s="14">
        <v>436.10099999999994</v>
      </c>
      <c r="E71" s="14">
        <v>91.581209999999984</v>
      </c>
      <c r="F71" s="14">
        <v>527.68220999999994</v>
      </c>
      <c r="G71" s="7"/>
      <c r="H71" s="6" t="s">
        <v>39</v>
      </c>
      <c r="I71" s="15">
        <v>477.29309999999998</v>
      </c>
      <c r="J71" s="14">
        <v>71.593964999999997</v>
      </c>
      <c r="K71" s="15">
        <v>405.69913499999996</v>
      </c>
      <c r="M71" s="19">
        <v>1.0129999999999999</v>
      </c>
      <c r="N71" s="15">
        <f t="shared" si="4"/>
        <v>519.72977999999989</v>
      </c>
      <c r="O71" s="15">
        <f t="shared" si="1"/>
        <v>483.49791029999994</v>
      </c>
    </row>
    <row r="72" spans="1:15" x14ac:dyDescent="0.25">
      <c r="A72" s="6" t="s">
        <v>40</v>
      </c>
      <c r="B72" s="14">
        <v>586.36</v>
      </c>
      <c r="C72" s="14">
        <v>87.953999999999994</v>
      </c>
      <c r="D72" s="14">
        <v>498.40600000000001</v>
      </c>
      <c r="E72" s="14">
        <v>104.66526</v>
      </c>
      <c r="F72" s="14">
        <v>603.07126000000005</v>
      </c>
      <c r="G72" s="7"/>
      <c r="H72" s="6" t="s">
        <v>40</v>
      </c>
      <c r="I72" s="15">
        <v>543.04</v>
      </c>
      <c r="J72" s="14">
        <v>81.455999999999989</v>
      </c>
      <c r="K72" s="15">
        <v>461.58399999999995</v>
      </c>
      <c r="M72" s="19">
        <v>1.0129999999999999</v>
      </c>
      <c r="N72" s="15">
        <f t="shared" si="4"/>
        <v>593.98267999999996</v>
      </c>
      <c r="O72" s="15">
        <f t="shared" si="1"/>
        <v>550.09951999999987</v>
      </c>
    </row>
    <row r="73" spans="1:15" x14ac:dyDescent="0.25">
      <c r="A73" s="6" t="s">
        <v>41</v>
      </c>
      <c r="B73" s="14">
        <v>659.66</v>
      </c>
      <c r="C73" s="14">
        <v>98.948999999999998</v>
      </c>
      <c r="D73" s="14">
        <v>560.71100000000001</v>
      </c>
      <c r="E73" s="14">
        <v>117.74930999999999</v>
      </c>
      <c r="F73" s="14">
        <v>678.46031000000005</v>
      </c>
      <c r="G73" s="7"/>
      <c r="H73" s="6" t="s">
        <v>41</v>
      </c>
      <c r="I73" s="15">
        <v>608.79</v>
      </c>
      <c r="J73" s="14">
        <v>91.318499999999986</v>
      </c>
      <c r="K73" s="15">
        <v>517.47149999999999</v>
      </c>
      <c r="M73" s="19">
        <v>1.0129999999999999</v>
      </c>
      <c r="N73" s="15">
        <f t="shared" si="4"/>
        <v>668.23557999999991</v>
      </c>
      <c r="O73" s="15">
        <f t="shared" si="1"/>
        <v>616.70426999999995</v>
      </c>
    </row>
    <row r="74" spans="1:15" x14ac:dyDescent="0.25">
      <c r="A74" s="6" t="s">
        <v>42</v>
      </c>
      <c r="B74" s="14">
        <v>732.96</v>
      </c>
      <c r="C74" s="14">
        <v>109.944</v>
      </c>
      <c r="D74" s="14">
        <v>622.98</v>
      </c>
      <c r="E74" s="14">
        <v>130.82579999999999</v>
      </c>
      <c r="F74" s="14">
        <v>753.80579999999998</v>
      </c>
      <c r="G74" s="7"/>
      <c r="H74" s="6" t="s">
        <v>42</v>
      </c>
      <c r="I74" s="15">
        <v>674.54</v>
      </c>
      <c r="J74" s="14">
        <v>101.181</v>
      </c>
      <c r="K74" s="15">
        <v>573.35899999999992</v>
      </c>
      <c r="M74" s="19">
        <v>1.0129999999999999</v>
      </c>
      <c r="N74" s="15">
        <f t="shared" si="4"/>
        <v>742.48847999999998</v>
      </c>
      <c r="O74" s="15">
        <f t="shared" si="1"/>
        <v>683.30901999999992</v>
      </c>
    </row>
    <row r="75" spans="1:15" x14ac:dyDescent="0.25">
      <c r="A75" s="16" t="s">
        <v>43</v>
      </c>
      <c r="B75" s="14">
        <v>73.3</v>
      </c>
      <c r="C75" s="14">
        <v>10.994999999999999</v>
      </c>
      <c r="D75" s="14">
        <v>62.305</v>
      </c>
      <c r="E75" s="14">
        <v>13.08405</v>
      </c>
      <c r="F75" s="14">
        <v>75.389049999999997</v>
      </c>
      <c r="G75" s="7"/>
      <c r="H75" s="16" t="s">
        <v>43</v>
      </c>
      <c r="I75" s="15">
        <v>65.75</v>
      </c>
      <c r="J75" s="14">
        <v>9.8624999999999989</v>
      </c>
      <c r="K75" s="15">
        <v>55.9</v>
      </c>
      <c r="M75" s="19">
        <v>1.0129999999999999</v>
      </c>
      <c r="N75" s="15">
        <f t="shared" si="4"/>
        <v>74.252899999999997</v>
      </c>
      <c r="O75" s="15">
        <f t="shared" si="1"/>
        <v>66.604749999999996</v>
      </c>
    </row>
    <row r="76" spans="1:15" x14ac:dyDescent="0.25">
      <c r="A76" s="6"/>
      <c r="B76" s="14"/>
      <c r="C76" s="14"/>
      <c r="E76" s="14"/>
      <c r="F76" s="14"/>
      <c r="G76" s="7"/>
      <c r="H76" s="6"/>
      <c r="I76" s="15"/>
      <c r="J76" s="14"/>
      <c r="K76" s="15"/>
      <c r="M76" s="19"/>
      <c r="O76" s="15"/>
    </row>
    <row r="77" spans="1:15" x14ac:dyDescent="0.25">
      <c r="A77" s="6"/>
      <c r="B77" s="14"/>
      <c r="C77" s="14"/>
      <c r="E77" s="14"/>
      <c r="F77" s="14"/>
      <c r="G77" s="7"/>
      <c r="H77" s="6"/>
      <c r="I77" s="15"/>
      <c r="J77" s="14"/>
      <c r="K77" s="15"/>
      <c r="M77" s="19"/>
      <c r="O77" s="15"/>
    </row>
    <row r="78" spans="1:15" x14ac:dyDescent="0.25">
      <c r="A78" s="6"/>
      <c r="B78" s="14"/>
      <c r="C78" s="14"/>
      <c r="E78" s="14"/>
      <c r="F78" s="14"/>
      <c r="G78" s="7"/>
      <c r="H78" s="6"/>
      <c r="I78" s="15"/>
      <c r="J78" s="14"/>
      <c r="K78" s="15"/>
      <c r="M78" s="19"/>
      <c r="O78" s="15"/>
    </row>
    <row r="79" spans="1:15" x14ac:dyDescent="0.25">
      <c r="A79" s="6" t="s">
        <v>46</v>
      </c>
      <c r="B79" s="14"/>
      <c r="C79" s="14"/>
      <c r="E79" s="14"/>
      <c r="F79" s="14"/>
      <c r="G79" s="7"/>
      <c r="H79" s="6" t="s">
        <v>46</v>
      </c>
      <c r="I79" s="15"/>
      <c r="J79" s="14"/>
      <c r="K79" s="15"/>
      <c r="M79" s="19"/>
      <c r="O79" s="15"/>
    </row>
    <row r="80" spans="1:15" x14ac:dyDescent="0.25">
      <c r="A80" s="11"/>
      <c r="B80" s="14"/>
      <c r="C80" s="14"/>
      <c r="E80" s="14"/>
      <c r="F80" s="14"/>
      <c r="G80" s="7"/>
      <c r="H80" s="11"/>
      <c r="I80" s="15"/>
      <c r="J80" s="14"/>
      <c r="K80" s="15"/>
      <c r="M80" s="19"/>
      <c r="O80" s="15"/>
    </row>
    <row r="81" spans="1:15" x14ac:dyDescent="0.25">
      <c r="A81" s="11" t="s">
        <v>47</v>
      </c>
      <c r="B81" s="14"/>
      <c r="C81" s="14"/>
      <c r="E81" s="14"/>
      <c r="F81" s="14"/>
      <c r="G81" s="7"/>
      <c r="H81" s="11" t="s">
        <v>47</v>
      </c>
      <c r="I81" s="15"/>
      <c r="J81" s="14"/>
      <c r="K81" s="15"/>
      <c r="M81" s="19"/>
      <c r="O81" s="15"/>
    </row>
    <row r="82" spans="1:15" x14ac:dyDescent="0.25">
      <c r="A82" s="11"/>
      <c r="B82" s="14"/>
      <c r="C82" s="14"/>
      <c r="E82" s="14"/>
      <c r="F82" s="14"/>
      <c r="G82" s="7"/>
      <c r="H82" s="11"/>
      <c r="I82" s="15"/>
      <c r="J82" s="14"/>
      <c r="K82" s="15"/>
      <c r="M82" s="19"/>
      <c r="O82" s="15"/>
    </row>
    <row r="83" spans="1:15" x14ac:dyDescent="0.25">
      <c r="A83" s="6" t="s">
        <v>48</v>
      </c>
      <c r="B83" s="14">
        <v>73.287389999999988</v>
      </c>
      <c r="C83" s="14">
        <v>10.993108499999998</v>
      </c>
      <c r="D83" s="14">
        <v>62.3</v>
      </c>
      <c r="E83" s="14">
        <v>13.082999999999998</v>
      </c>
      <c r="F83" s="14">
        <v>75.382999999999996</v>
      </c>
      <c r="G83" s="7"/>
      <c r="H83" s="6" t="s">
        <v>48</v>
      </c>
      <c r="I83" s="15">
        <v>50.307359999999996</v>
      </c>
      <c r="J83" s="14">
        <v>7.5461039999999988</v>
      </c>
      <c r="K83" s="15">
        <v>42.761255999999996</v>
      </c>
      <c r="M83" s="19">
        <v>1.0129999999999999</v>
      </c>
      <c r="N83" s="15">
        <f>B83*M83</f>
        <v>74.240126069999974</v>
      </c>
      <c r="O83" s="15">
        <f t="shared" ref="O83:O84" si="5">I83*M83</f>
        <v>50.96135567999999</v>
      </c>
    </row>
    <row r="84" spans="1:15" x14ac:dyDescent="0.25">
      <c r="A84" s="6" t="s">
        <v>21</v>
      </c>
      <c r="B84" s="14">
        <v>146.56466999999998</v>
      </c>
      <c r="C84" s="14">
        <v>21.984700499999995</v>
      </c>
      <c r="D84" s="14">
        <v>124.57996949999998</v>
      </c>
      <c r="E84" s="14">
        <v>26.161793594999995</v>
      </c>
      <c r="F84" s="14">
        <v>150.74176309499998</v>
      </c>
      <c r="G84" s="7"/>
      <c r="H84" s="6" t="s">
        <v>21</v>
      </c>
      <c r="I84" s="15">
        <v>100.63</v>
      </c>
      <c r="J84" s="14">
        <v>15.094499999999998</v>
      </c>
      <c r="K84" s="15">
        <v>85.535499999999999</v>
      </c>
      <c r="M84" s="19">
        <v>1.0129999999999999</v>
      </c>
      <c r="N84" s="15">
        <f>B84*M84</f>
        <v>148.47001070999997</v>
      </c>
      <c r="O84" s="15">
        <f t="shared" si="5"/>
        <v>101.93818999999999</v>
      </c>
    </row>
    <row r="85" spans="1:15" x14ac:dyDescent="0.25">
      <c r="A85" s="6"/>
      <c r="G85" s="7"/>
      <c r="H85" s="6"/>
    </row>
    <row r="86" spans="1:15" x14ac:dyDescent="0.25">
      <c r="A86" s="6"/>
      <c r="G86" s="7"/>
      <c r="H86" s="6"/>
    </row>
    <row r="87" spans="1:15" x14ac:dyDescent="0.25">
      <c r="A87" s="6"/>
      <c r="G87" s="7"/>
      <c r="H87" s="6"/>
    </row>
    <row r="88" spans="1:15" x14ac:dyDescent="0.25">
      <c r="A88" s="6"/>
      <c r="G88" s="7"/>
      <c r="H88" s="6"/>
    </row>
    <row r="89" spans="1:15" x14ac:dyDescent="0.25">
      <c r="A89" s="11" t="s">
        <v>49</v>
      </c>
      <c r="B89" t="s">
        <v>50</v>
      </c>
      <c r="G89" s="7"/>
      <c r="H89" s="6" t="s">
        <v>51</v>
      </c>
    </row>
    <row r="92" spans="1:15" x14ac:dyDescent="0.25">
      <c r="A92" s="17" t="s">
        <v>52</v>
      </c>
    </row>
  </sheetData>
  <hyperlinks>
    <hyperlink ref="B6" r:id="rId1" xr:uid="{E980DA26-8C43-437C-B445-811A6031E8BF}"/>
    <hyperlink ref="I6" r:id="rId2" xr:uid="{E6A4CC81-570E-4EA2-87F5-DEC691A057BE}"/>
    <hyperlink ref="B7" r:id="rId3" xr:uid="{05F861AE-96F5-4EC4-8FE7-97085AAFD88F}"/>
    <hyperlink ref="I7" r:id="rId4" xr:uid="{58BF8014-5543-4118-B594-B6EF9EE50EB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Schellekens</dc:creator>
  <cp:lastModifiedBy>Robert Schellekens</cp:lastModifiedBy>
  <cp:lastPrinted>2019-01-31T13:50:21Z</cp:lastPrinted>
  <dcterms:created xsi:type="dcterms:W3CDTF">2018-01-22T13:52:51Z</dcterms:created>
  <dcterms:modified xsi:type="dcterms:W3CDTF">2019-02-04T16:01:39Z</dcterms:modified>
</cp:coreProperties>
</file>